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rkop\Documents\Consultancy\IDM\Greener Standards\"/>
    </mc:Choice>
  </mc:AlternateContent>
  <xr:revisionPtr revIDLastSave="0" documentId="13_ncr:1_{50D51615-D03B-4E70-AFBB-6874DD98AC17}" xr6:coauthVersionLast="45" xr6:coauthVersionMax="45" xr10:uidLastSave="{00000000-0000-0000-0000-000000000000}"/>
  <bookViews>
    <workbookView showSheetTabs="0" xWindow="20370" yWindow="-120" windowWidth="29040" windowHeight="15840" activeTab="2" xr2:uid="{00000000-000D-0000-FFFF-FFFF00000000}"/>
  </bookViews>
  <sheets>
    <sheet name="Home" sheetId="7" r:id="rId1"/>
    <sheet name="Project" sheetId="12" r:id="rId2"/>
    <sheet name="Materials" sheetId="14" r:id="rId3"/>
    <sheet name="Fuel and electricity" sheetId="15" r:id="rId4"/>
    <sheet name="Default emissions" sheetId="16" r:id="rId5"/>
    <sheet name="Results" sheetId="1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16" l="1"/>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L55" i="16"/>
  <c r="L56" i="16"/>
  <c r="L57" i="16"/>
  <c r="L58" i="16"/>
  <c r="L59" i="16"/>
  <c r="L60" i="16"/>
  <c r="L61" i="16"/>
  <c r="L62" i="16"/>
  <c r="L63" i="16"/>
  <c r="L64" i="16"/>
  <c r="L65" i="16"/>
  <c r="L66" i="16"/>
  <c r="L67" i="16"/>
  <c r="L68" i="16"/>
  <c r="L69" i="16"/>
  <c r="L70" i="16"/>
  <c r="L71" i="16"/>
  <c r="L72" i="16"/>
  <c r="L73" i="16"/>
  <c r="L74" i="16"/>
  <c r="L11" i="16"/>
  <c r="K11" i="17" s="1"/>
  <c r="K73" i="17" l="1"/>
  <c r="Q15" i="17" s="1"/>
  <c r="K69" i="17"/>
  <c r="K67" i="17"/>
  <c r="K68" i="17"/>
  <c r="K66" i="17"/>
  <c r="K15" i="17"/>
  <c r="K16" i="17"/>
  <c r="K17" i="17"/>
  <c r="K19" i="17"/>
  <c r="K20" i="17"/>
  <c r="K22" i="17"/>
  <c r="K23" i="17"/>
  <c r="K24" i="17"/>
  <c r="K25" i="17"/>
  <c r="K27" i="17"/>
  <c r="K28" i="17"/>
  <c r="K29" i="17"/>
  <c r="K30" i="17"/>
  <c r="K32" i="17"/>
  <c r="K33" i="17"/>
  <c r="K34" i="17"/>
  <c r="K35" i="17"/>
  <c r="K37" i="17"/>
  <c r="K38" i="17"/>
  <c r="K40" i="17"/>
  <c r="K41" i="17"/>
  <c r="K42" i="17"/>
  <c r="K44" i="17"/>
  <c r="K45" i="17"/>
  <c r="K46" i="17"/>
  <c r="K48" i="17"/>
  <c r="K49" i="17"/>
  <c r="K50" i="17"/>
  <c r="K52" i="17"/>
  <c r="K53" i="17"/>
  <c r="K54" i="17"/>
  <c r="K56" i="17"/>
  <c r="K57" i="17"/>
  <c r="K58" i="17"/>
  <c r="K60" i="17"/>
  <c r="K61" i="17"/>
  <c r="K62" i="17"/>
  <c r="K12" i="17"/>
  <c r="K13" i="17"/>
  <c r="Q11" i="17" l="1"/>
  <c r="Q13" i="17"/>
  <c r="Q17" i="17" l="1"/>
  <c r="Q19" i="17" s="1"/>
</calcChain>
</file>

<file path=xl/sharedStrings.xml><?xml version="1.0" encoding="utf-8"?>
<sst xmlns="http://schemas.openxmlformats.org/spreadsheetml/2006/main" count="353" uniqueCount="97">
  <si>
    <t>Project name</t>
  </si>
  <si>
    <t>Location</t>
  </si>
  <si>
    <t>Project summary</t>
  </si>
  <si>
    <t>Ordinary Portland cement</t>
  </si>
  <si>
    <t>Geopolymer cement</t>
  </si>
  <si>
    <t>Blended cement</t>
  </si>
  <si>
    <t>Fuel use</t>
  </si>
  <si>
    <t>kL</t>
  </si>
  <si>
    <t>Unleaded</t>
  </si>
  <si>
    <t>Diesel</t>
  </si>
  <si>
    <t>Biodiesel</t>
  </si>
  <si>
    <t>Unleaded +10% ethanol</t>
  </si>
  <si>
    <t>Electricity</t>
  </si>
  <si>
    <t>kWh</t>
  </si>
  <si>
    <t>Cements</t>
  </si>
  <si>
    <t>Concrete reinforcement</t>
  </si>
  <si>
    <t>Steel reinforced concrete</t>
  </si>
  <si>
    <t>Glass fibre reinforced concrete</t>
  </si>
  <si>
    <t>Reinforced concrete pipes</t>
  </si>
  <si>
    <t>Steel reinforced concrete pipe</t>
  </si>
  <si>
    <t>Cellulose fibre-reinforced concrete pipe</t>
  </si>
  <si>
    <t>Asphalt</t>
  </si>
  <si>
    <t>Hot mix asphalt</t>
  </si>
  <si>
    <t>Warm mix asphalt</t>
  </si>
  <si>
    <t>Resin bound porous pavement</t>
  </si>
  <si>
    <t xml:space="preserve">Recycled aggregate pavement </t>
  </si>
  <si>
    <t>Aggregates (natural gravels and sands)</t>
  </si>
  <si>
    <t>Natural gravels and sands</t>
  </si>
  <si>
    <t>Manufactured sand</t>
  </si>
  <si>
    <t xml:space="preserve">Crushed glass </t>
  </si>
  <si>
    <t>Crushed concrete</t>
  </si>
  <si>
    <t>Aggregates (crushed rock)</t>
  </si>
  <si>
    <t>Crushed rock (virgin)</t>
  </si>
  <si>
    <t>Recycled gravel</t>
  </si>
  <si>
    <t>Recycled glass</t>
  </si>
  <si>
    <t>Spray seals</t>
  </si>
  <si>
    <t>Cutback bitumen</t>
  </si>
  <si>
    <t>Bitumen emulsion</t>
  </si>
  <si>
    <t>Timber</t>
  </si>
  <si>
    <t>Virgin timber</t>
  </si>
  <si>
    <t>AFS Plantation timber</t>
  </si>
  <si>
    <t>Recycled timber</t>
  </si>
  <si>
    <t>Steel</t>
  </si>
  <si>
    <t>Structural steel</t>
  </si>
  <si>
    <t>Recycled steel</t>
  </si>
  <si>
    <t>Polymer injection technology steel</t>
  </si>
  <si>
    <t>Pavers (clay)</t>
  </si>
  <si>
    <t>Natural clay pavers</t>
  </si>
  <si>
    <t>Low carbon pavers</t>
  </si>
  <si>
    <t>Recycled clay pavers</t>
  </si>
  <si>
    <t>Pavers (stone)</t>
  </si>
  <si>
    <t>Stone pavers</t>
  </si>
  <si>
    <t>Pavers (concrete)</t>
  </si>
  <si>
    <t>OPC concrete paver</t>
  </si>
  <si>
    <t>Geopolymer pavers</t>
  </si>
  <si>
    <t>Concrete interlocking pavers</t>
  </si>
  <si>
    <t>Plastic piping</t>
  </si>
  <si>
    <t>PVC pipe</t>
  </si>
  <si>
    <t>PVC-O pipe</t>
  </si>
  <si>
    <t>Recycled HDPE pipe</t>
  </si>
  <si>
    <r>
      <t>kgCO</t>
    </r>
    <r>
      <rPr>
        <vertAlign val="subscript"/>
        <sz val="9"/>
        <color theme="1"/>
        <rFont val="Calibri"/>
        <family val="2"/>
        <scheme val="minor"/>
      </rPr>
      <t>2</t>
    </r>
    <r>
      <rPr>
        <sz val="9"/>
        <color theme="1"/>
        <rFont val="Calibri"/>
        <family val="2"/>
        <scheme val="minor"/>
      </rPr>
      <t>/m</t>
    </r>
    <r>
      <rPr>
        <vertAlign val="superscript"/>
        <sz val="9"/>
        <color theme="1"/>
        <rFont val="Calibri"/>
        <family val="2"/>
        <scheme val="minor"/>
      </rPr>
      <t>3</t>
    </r>
  </si>
  <si>
    <r>
      <t>kgCO</t>
    </r>
    <r>
      <rPr>
        <vertAlign val="subscript"/>
        <sz val="9"/>
        <color theme="1"/>
        <rFont val="Calibri"/>
        <family val="2"/>
        <scheme val="minor"/>
      </rPr>
      <t>2</t>
    </r>
    <r>
      <rPr>
        <sz val="9"/>
        <color theme="1"/>
        <rFont val="Calibri"/>
        <family val="2"/>
        <scheme val="minor"/>
      </rPr>
      <t>/m</t>
    </r>
  </si>
  <si>
    <r>
      <t>kgCO</t>
    </r>
    <r>
      <rPr>
        <vertAlign val="subscript"/>
        <sz val="9"/>
        <color theme="1"/>
        <rFont val="Calibri"/>
        <family val="2"/>
        <scheme val="minor"/>
      </rPr>
      <t>2</t>
    </r>
    <r>
      <rPr>
        <sz val="9"/>
        <color theme="1"/>
        <rFont val="Calibri"/>
        <family val="2"/>
        <scheme val="minor"/>
      </rPr>
      <t>/t</t>
    </r>
  </si>
  <si>
    <t>kg</t>
  </si>
  <si>
    <t xml:space="preserve">Recycled stone </t>
  </si>
  <si>
    <t>Permeable pavers</t>
  </si>
  <si>
    <t>Polymer injection steel reinforced concrete</t>
  </si>
  <si>
    <t>MJ/kg</t>
  </si>
  <si>
    <r>
      <t>kgCO</t>
    </r>
    <r>
      <rPr>
        <vertAlign val="subscript"/>
        <sz val="9"/>
        <color theme="1"/>
        <rFont val="Calibri"/>
        <family val="2"/>
        <scheme val="minor"/>
      </rPr>
      <t>2</t>
    </r>
    <r>
      <rPr>
        <sz val="9"/>
        <color theme="1"/>
        <rFont val="Calibri"/>
        <family val="2"/>
        <scheme val="minor"/>
      </rPr>
      <t>/kg</t>
    </r>
  </si>
  <si>
    <r>
      <t>m</t>
    </r>
    <r>
      <rPr>
        <vertAlign val="superscript"/>
        <sz val="9"/>
        <color theme="1"/>
        <rFont val="Calibri"/>
        <family val="2"/>
        <scheme val="minor"/>
      </rPr>
      <t>3</t>
    </r>
  </si>
  <si>
    <t>m</t>
  </si>
  <si>
    <t>t</t>
  </si>
  <si>
    <t>Electricity use</t>
  </si>
  <si>
    <t>GJ/kL</t>
  </si>
  <si>
    <t>Fuel use (Scope 1 only)</t>
  </si>
  <si>
    <t>Electricity use (Scope 2 only)</t>
  </si>
  <si>
    <r>
      <t>kgCO</t>
    </r>
    <r>
      <rPr>
        <vertAlign val="subscript"/>
        <sz val="9"/>
        <color theme="1"/>
        <rFont val="Calibri"/>
        <family val="2"/>
        <scheme val="minor"/>
      </rPr>
      <t>2</t>
    </r>
    <r>
      <rPr>
        <sz val="9"/>
        <color theme="1"/>
        <rFont val="Calibri"/>
        <family val="2"/>
        <scheme val="minor"/>
      </rPr>
      <t>e/GJ</t>
    </r>
  </si>
  <si>
    <t>Ethanol</t>
  </si>
  <si>
    <r>
      <t>kgCO</t>
    </r>
    <r>
      <rPr>
        <vertAlign val="subscript"/>
        <sz val="9"/>
        <color theme="1"/>
        <rFont val="Calibri"/>
        <family val="2"/>
        <scheme val="minor"/>
      </rPr>
      <t>2</t>
    </r>
    <r>
      <rPr>
        <sz val="9"/>
        <color theme="1"/>
        <rFont val="Calibri"/>
        <family val="2"/>
        <scheme val="minor"/>
      </rPr>
      <t>/kWh</t>
    </r>
  </si>
  <si>
    <r>
      <t>kgCO</t>
    </r>
    <r>
      <rPr>
        <vertAlign val="subscript"/>
        <sz val="9"/>
        <color theme="1"/>
        <rFont val="Calibri"/>
        <family val="2"/>
        <scheme val="minor"/>
      </rPr>
      <t>2</t>
    </r>
  </si>
  <si>
    <t>Materials</t>
  </si>
  <si>
    <t>Fuels</t>
  </si>
  <si>
    <r>
      <t>tCO</t>
    </r>
    <r>
      <rPr>
        <vertAlign val="subscript"/>
        <sz val="9"/>
        <color theme="1"/>
        <rFont val="Calibri"/>
        <family val="2"/>
        <scheme val="minor"/>
      </rPr>
      <t>2</t>
    </r>
  </si>
  <si>
    <t>Total (tonnes)</t>
  </si>
  <si>
    <t>Total (kilograms)</t>
  </si>
  <si>
    <t>User-defined values</t>
  </si>
  <si>
    <t>Default emissions factors</t>
  </si>
  <si>
    <t>INTRODUCTION</t>
  </si>
  <si>
    <t>PROJECT INFORMATION</t>
  </si>
  <si>
    <t>MATERIALS QUANTITIES</t>
  </si>
  <si>
    <t>FUEL AND ELECTRICITY QUANTITIES</t>
  </si>
  <si>
    <t>DEFAULT EMISSIONS</t>
  </si>
  <si>
    <t>RESULTS</t>
  </si>
  <si>
    <t>INSTRUCTIONS</t>
  </si>
  <si>
    <t>This "Carbon Calculator" has been prepared as a supplement to the IDM Group's Infrastructure Design Manual.    
The calculator uses data for embodied carbon that was researched during the preparation of the Green Supplement to the Manual (see Default Emissions).  
This data considers the emissions associated with all stages of the life cycle of materials, including extraction, processing and transport.
Emissions factors are also provided for electricity and fuel use.</t>
  </si>
  <si>
    <t>Navigate through the workbook using the tabs on the left of the worksheet.
Enter material amounts in the tab marked "Materials" for all relevant materials.  The calculator will determine the corresponding embodied carbon emissions.
Enter fuel and electricity amounts for the project in the tab marked "Fuel and electricity". 
The calculator will determine the corresponding emissions (Scope 1 only for fuels, and Scope 2 only for electricity).
If more up-to-date data becomes available for a given material, this can be worked into the calculator via the "User-defined values" section in the Default Emissions tab.  
Simply enter the new data into the space provided.  Ensure new data is entered as kgCO2 per unit, and that unused spaces in this column remain blank.</t>
  </si>
  <si>
    <t xml:space="preserve">Note: This calculator is for use by member councils of the IDM Group only and may not be reproduced without permission.
          The information contained herein is applicable only to operations carried out within Victoria.
           Data used in the development of emissions factors was taken from the following sources:
                      - National Greenhouse Accounts Factors July 2011
                      - D. Chen, M. Syme, S. Seo, W. Y. Chan, M. Zhou and S. Meddings, 2010, Development of an Embodied CO2 Emissions Module for AccuRate Forest &amp; Wood Products Australia
                      - Benjamin C. McLellan, Ross P. Williams, Janine Lay, Arie van Riessen, Glen D. Corder, 2011, Costs and carbon emissions for Geopolymer pastes in comparison to Ordinary Portland Cement
                      - EcoBlend, Independent Cement and Lime Pty Ltd, Victoria
                      - Don Wimpenny, Peter Duxson, Tony Cooper John Provis, Robert Zeuschner, 2011, Fibre reinforced geopolymer concrete products for underground infrastructure, Victorian Science Agenda Investment Fund (and consortia)
                      - OneSteel, 2010, Building a sustainable future sustainability REPORT 2010 
                      - Prof. Geoff Hammond &amp; Craig Jones, 2011, ‘Inventory of Carbon &amp; Energy (ICE)’ V2.0, University of Bath
                      - Cook, I &amp; Knapton, J 2009 ‘Assessment of embodied carbon in conventional and permeable pavements surfaced with pavers’ paper presented at 9th International Conference on Concrete Block Paving.
                      - ARRB Group January 2009
                      - Sustainable Aggregates South Australia, 2010. CO2 Emissions Factor Study, ARRB Group SA
                      - The Energy and Resources Institute, 2004, Sustainable Building Design Manual: Sustainable building design practices, Delhi
                      - AustRoads, 2008, Bitumen emulsions:Austroads technical report, AustRoads Sydney Australia
                      - SimaPro 2012
                      - Net Balance Foundation, 2007, Carbon Emission Life Cycle Assessment of Geopolymer Concrete, Zeobond
                      - Australian Greenhouse Office, 2004.
                      - Recycled Plastic Technology Pty Ltd, The Green Pipe website
                      - Ecobricks Group, ecobricks website,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</si>
</sst>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name val="Arial"/>
      <family val="2"/>
    </font>
    <font>
      <u/>
      <sz val="11"/>
      <color theme="10"/>
      <name val="Calibri"/>
      <family val="2"/>
      <scheme val="minor"/>
    </font>
    <font>
      <sz val="11"/>
      <name val="Arial"/>
      <family val="2"/>
    </font>
    <font>
      <b/>
      <sz val="11"/>
      <color theme="0"/>
      <name val="Calibri"/>
      <family val="2"/>
      <scheme val="minor"/>
    </font>
    <font>
      <b/>
      <sz val="11"/>
      <color theme="1"/>
      <name val="Calibri"/>
      <family val="2"/>
      <scheme val="minor"/>
    </font>
    <font>
      <sz val="9"/>
      <color theme="1"/>
      <name val="Calibri"/>
      <family val="2"/>
      <scheme val="minor"/>
    </font>
    <font>
      <vertAlign val="subscript"/>
      <sz val="9"/>
      <color theme="1"/>
      <name val="Calibri"/>
      <family val="2"/>
      <scheme val="minor"/>
    </font>
    <font>
      <vertAlign val="superscript"/>
      <sz val="9"/>
      <color theme="1"/>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
      <b/>
      <sz val="20"/>
      <color theme="1"/>
      <name val="Calibri"/>
      <family val="2"/>
      <scheme val="minor"/>
    </font>
    <font>
      <sz val="14"/>
      <color theme="0" tint="-0.499984740745262"/>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4" tint="0.59999389629810485"/>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3" fillId="0" borderId="0"/>
  </cellStyleXfs>
  <cellXfs count="42">
    <xf numFmtId="0" fontId="0" fillId="0" borderId="0" xfId="0"/>
    <xf numFmtId="0" fontId="0" fillId="2" borderId="0" xfId="0" applyFill="1"/>
    <xf numFmtId="0" fontId="0" fillId="2" borderId="0" xfId="0" applyFill="1" applyAlignment="1">
      <alignment horizontal="center"/>
    </xf>
    <xf numFmtId="0" fontId="0" fillId="2" borderId="0" xfId="0" applyFill="1" applyBorder="1"/>
    <xf numFmtId="0" fontId="0" fillId="3" borderId="0" xfId="0" applyFill="1"/>
    <xf numFmtId="0" fontId="0" fillId="2" borderId="0" xfId="0" applyFill="1" applyAlignment="1"/>
    <xf numFmtId="0" fontId="0" fillId="3" borderId="0" xfId="0" applyFill="1" applyBorder="1"/>
    <xf numFmtId="0" fontId="0" fillId="3" borderId="0" xfId="0" applyFill="1" applyBorder="1" applyAlignment="1"/>
    <xf numFmtId="0" fontId="0" fillId="3" borderId="0" xfId="0" applyFill="1" applyBorder="1" applyAlignment="1">
      <alignment horizontal="center"/>
    </xf>
    <xf numFmtId="0" fontId="2" fillId="3" borderId="0" xfId="2" applyFill="1" applyBorder="1"/>
    <xf numFmtId="0" fontId="5" fillId="2" borderId="0" xfId="0" applyFont="1" applyFill="1"/>
    <xf numFmtId="0" fontId="0" fillId="4" borderId="0" xfId="0" applyFill="1"/>
    <xf numFmtId="0" fontId="5" fillId="2" borderId="0" xfId="0" applyFont="1" applyFill="1" applyBorder="1"/>
    <xf numFmtId="0" fontId="6" fillId="3" borderId="0" xfId="0" applyFont="1" applyFill="1"/>
    <xf numFmtId="0" fontId="6" fillId="2" borderId="0" xfId="0" applyFont="1" applyFill="1"/>
    <xf numFmtId="0" fontId="6" fillId="4" borderId="0" xfId="0" applyFont="1" applyFill="1"/>
    <xf numFmtId="3" fontId="6" fillId="4" borderId="0" xfId="0" applyNumberFormat="1" applyFont="1" applyFill="1"/>
    <xf numFmtId="3" fontId="0" fillId="3" borderId="0" xfId="0" applyNumberFormat="1" applyFill="1"/>
    <xf numFmtId="3" fontId="0" fillId="2" borderId="0" xfId="0" applyNumberFormat="1" applyFill="1"/>
    <xf numFmtId="3" fontId="6" fillId="2" borderId="0" xfId="0" applyNumberFormat="1" applyFont="1" applyFill="1"/>
    <xf numFmtId="0" fontId="0" fillId="3" borderId="2" xfId="0" applyFill="1" applyBorder="1"/>
    <xf numFmtId="0" fontId="0" fillId="3" borderId="3" xfId="0" applyFill="1" applyBorder="1"/>
    <xf numFmtId="0" fontId="4" fillId="3" borderId="1" xfId="0" applyFont="1" applyFill="1" applyBorder="1"/>
    <xf numFmtId="0" fontId="4" fillId="3" borderId="2" xfId="0" applyFont="1" applyFill="1" applyBorder="1"/>
    <xf numFmtId="0" fontId="4" fillId="3" borderId="3" xfId="0" applyFont="1" applyFill="1" applyBorder="1"/>
    <xf numFmtId="0" fontId="11" fillId="2" borderId="0" xfId="0" applyFont="1" applyFill="1" applyAlignment="1">
      <alignment wrapText="1"/>
    </xf>
    <xf numFmtId="0" fontId="12" fillId="2" borderId="0" xfId="0" applyFont="1" applyFill="1" applyAlignment="1"/>
    <xf numFmtId="0" fontId="11" fillId="4" borderId="0" xfId="0" applyFont="1" applyFill="1" applyAlignment="1">
      <alignment wrapText="1"/>
    </xf>
    <xf numFmtId="0" fontId="10" fillId="2" borderId="0" xfId="0" applyFont="1" applyFill="1" applyAlignment="1">
      <alignment wrapText="1"/>
    </xf>
    <xf numFmtId="0" fontId="10" fillId="2" borderId="0" xfId="0" applyFont="1" applyFill="1" applyAlignment="1">
      <alignment horizontal="left" wrapText="1"/>
    </xf>
    <xf numFmtId="0" fontId="10" fillId="4" borderId="0" xfId="0" applyFont="1" applyFill="1" applyAlignment="1">
      <alignment wrapText="1"/>
    </xf>
    <xf numFmtId="0" fontId="6" fillId="4" borderId="0" xfId="0" applyFont="1" applyFill="1" applyProtection="1">
      <protection locked="0"/>
    </xf>
    <xf numFmtId="3" fontId="6" fillId="4" borderId="0" xfId="0" applyNumberFormat="1" applyFont="1" applyFill="1" applyProtection="1">
      <protection locked="0"/>
    </xf>
    <xf numFmtId="0" fontId="0" fillId="4" borderId="0" xfId="0" applyFill="1" applyProtection="1">
      <protection locked="0"/>
    </xf>
    <xf numFmtId="0" fontId="9" fillId="2" borderId="0" xfId="0" applyFont="1" applyFill="1" applyAlignment="1">
      <alignment vertical="top" wrapText="1"/>
    </xf>
    <xf numFmtId="0" fontId="13" fillId="2" borderId="0" xfId="0" applyFont="1" applyFill="1" applyAlignment="1">
      <alignment vertical="top" wrapText="1"/>
    </xf>
    <xf numFmtId="0" fontId="9" fillId="5" borderId="0" xfId="0" applyFont="1" applyFill="1" applyAlignment="1">
      <alignment vertical="top" wrapText="1"/>
    </xf>
    <xf numFmtId="0" fontId="10" fillId="2" borderId="0" xfId="0" applyFont="1" applyFill="1" applyAlignment="1">
      <alignment horizontal="left" wrapText="1"/>
    </xf>
    <xf numFmtId="0" fontId="12" fillId="2" borderId="0" xfId="0" applyFont="1" applyFill="1" applyAlignment="1">
      <alignment horizontal="left"/>
    </xf>
    <xf numFmtId="0" fontId="12" fillId="2" borderId="0" xfId="0" applyFont="1" applyFill="1" applyAlignment="1">
      <alignment horizontal="left" wrapText="1"/>
    </xf>
    <xf numFmtId="0" fontId="9" fillId="5" borderId="0" xfId="0" applyFont="1" applyFill="1" applyAlignment="1">
      <alignment horizontal="left" vertical="top" wrapText="1"/>
    </xf>
    <xf numFmtId="0" fontId="0" fillId="4" borderId="0" xfId="0" applyFill="1" applyAlignment="1" applyProtection="1">
      <alignment horizontal="left"/>
      <protection locked="0"/>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Results!A1"/><Relationship Id="rId3" Type="http://schemas.openxmlformats.org/officeDocument/2006/relationships/image" Target="../media/image2.emf"/><Relationship Id="rId7" Type="http://schemas.openxmlformats.org/officeDocument/2006/relationships/hyperlink" Target="#'Default emissions'!A1"/><Relationship Id="rId2" Type="http://schemas.openxmlformats.org/officeDocument/2006/relationships/hyperlink" Target="#Home!A1"/><Relationship Id="rId1" Type="http://schemas.openxmlformats.org/officeDocument/2006/relationships/image" Target="../media/image1.emf"/><Relationship Id="rId6" Type="http://schemas.openxmlformats.org/officeDocument/2006/relationships/hyperlink" Target="#'Fuel and electricity'!A1"/><Relationship Id="rId5" Type="http://schemas.openxmlformats.org/officeDocument/2006/relationships/hyperlink" Target="#Materials!A1"/><Relationship Id="rId4" Type="http://schemas.openxmlformats.org/officeDocument/2006/relationships/hyperlink" Target="#Project!A1"/><Relationship Id="rId9"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hyperlink" Target="#'Default emissions'!A1"/><Relationship Id="rId3" Type="http://schemas.openxmlformats.org/officeDocument/2006/relationships/image" Target="../media/image4.emf"/><Relationship Id="rId7" Type="http://schemas.openxmlformats.org/officeDocument/2006/relationships/hyperlink" Target="#'Fuel and electricity'!A1"/><Relationship Id="rId2" Type="http://schemas.openxmlformats.org/officeDocument/2006/relationships/hyperlink" Target="#Home!A1"/><Relationship Id="rId1" Type="http://schemas.openxmlformats.org/officeDocument/2006/relationships/image" Target="../media/image1.emf"/><Relationship Id="rId6" Type="http://schemas.openxmlformats.org/officeDocument/2006/relationships/image" Target="../media/image2.emf"/><Relationship Id="rId5" Type="http://schemas.openxmlformats.org/officeDocument/2006/relationships/hyperlink" Target="#Materials!A1"/><Relationship Id="rId10" Type="http://schemas.openxmlformats.org/officeDocument/2006/relationships/image" Target="../media/image3.jpeg"/><Relationship Id="rId4" Type="http://schemas.openxmlformats.org/officeDocument/2006/relationships/image" Target="../media/image5.emf"/><Relationship Id="rId9" Type="http://schemas.openxmlformats.org/officeDocument/2006/relationships/hyperlink" Target="#Results!A1"/></Relationships>
</file>

<file path=xl/drawings/_rels/drawing3.xml.rels><?xml version="1.0" encoding="UTF-8" standalone="yes"?>
<Relationships xmlns="http://schemas.openxmlformats.org/package/2006/relationships"><Relationship Id="rId8" Type="http://schemas.openxmlformats.org/officeDocument/2006/relationships/hyperlink" Target="#'Default emissions'!A1"/><Relationship Id="rId3" Type="http://schemas.openxmlformats.org/officeDocument/2006/relationships/image" Target="../media/image4.emf"/><Relationship Id="rId7" Type="http://schemas.openxmlformats.org/officeDocument/2006/relationships/hyperlink" Target="#'Fuel and electricity'!A1"/><Relationship Id="rId2" Type="http://schemas.openxmlformats.org/officeDocument/2006/relationships/hyperlink" Target="#Home!A1"/><Relationship Id="rId1" Type="http://schemas.openxmlformats.org/officeDocument/2006/relationships/image" Target="../media/image1.emf"/><Relationship Id="rId6" Type="http://schemas.openxmlformats.org/officeDocument/2006/relationships/image" Target="../media/image2.emf"/><Relationship Id="rId5" Type="http://schemas.openxmlformats.org/officeDocument/2006/relationships/hyperlink" Target="#Project!A1"/><Relationship Id="rId10" Type="http://schemas.openxmlformats.org/officeDocument/2006/relationships/image" Target="../media/image3.jpeg"/><Relationship Id="rId4" Type="http://schemas.openxmlformats.org/officeDocument/2006/relationships/image" Target="../media/image6.emf"/><Relationship Id="rId9" Type="http://schemas.openxmlformats.org/officeDocument/2006/relationships/hyperlink" Target="#Results!A1"/></Relationships>
</file>

<file path=xl/drawings/_rels/drawing4.xml.rels><?xml version="1.0" encoding="UTF-8" standalone="yes"?>
<Relationships xmlns="http://schemas.openxmlformats.org/package/2006/relationships"><Relationship Id="rId8" Type="http://schemas.openxmlformats.org/officeDocument/2006/relationships/hyperlink" Target="#'Default emissions'!A1"/><Relationship Id="rId3" Type="http://schemas.openxmlformats.org/officeDocument/2006/relationships/image" Target="../media/image4.emf"/><Relationship Id="rId7" Type="http://schemas.openxmlformats.org/officeDocument/2006/relationships/hyperlink" Target="#Materials!A1"/><Relationship Id="rId2" Type="http://schemas.openxmlformats.org/officeDocument/2006/relationships/hyperlink" Target="#Home!A1"/><Relationship Id="rId1" Type="http://schemas.openxmlformats.org/officeDocument/2006/relationships/image" Target="../media/image1.emf"/><Relationship Id="rId6" Type="http://schemas.openxmlformats.org/officeDocument/2006/relationships/image" Target="../media/image2.emf"/><Relationship Id="rId5" Type="http://schemas.openxmlformats.org/officeDocument/2006/relationships/hyperlink" Target="#Project!A1"/><Relationship Id="rId10" Type="http://schemas.openxmlformats.org/officeDocument/2006/relationships/image" Target="../media/image3.jpeg"/><Relationship Id="rId4" Type="http://schemas.openxmlformats.org/officeDocument/2006/relationships/image" Target="../media/image7.emf"/><Relationship Id="rId9" Type="http://schemas.openxmlformats.org/officeDocument/2006/relationships/hyperlink" Target="#Results!A1"/></Relationships>
</file>

<file path=xl/drawings/_rels/drawing5.xml.rels><?xml version="1.0" encoding="UTF-8" standalone="yes"?>
<Relationships xmlns="http://schemas.openxmlformats.org/package/2006/relationships"><Relationship Id="rId8" Type="http://schemas.openxmlformats.org/officeDocument/2006/relationships/hyperlink" Target="#'Fuel and electricity'!A1"/><Relationship Id="rId3" Type="http://schemas.openxmlformats.org/officeDocument/2006/relationships/image" Target="../media/image4.emf"/><Relationship Id="rId7" Type="http://schemas.openxmlformats.org/officeDocument/2006/relationships/hyperlink" Target="#Materials!A1"/><Relationship Id="rId2" Type="http://schemas.openxmlformats.org/officeDocument/2006/relationships/hyperlink" Target="#Home!A1"/><Relationship Id="rId1" Type="http://schemas.openxmlformats.org/officeDocument/2006/relationships/image" Target="../media/image1.emf"/><Relationship Id="rId6" Type="http://schemas.openxmlformats.org/officeDocument/2006/relationships/image" Target="../media/image2.emf"/><Relationship Id="rId5" Type="http://schemas.openxmlformats.org/officeDocument/2006/relationships/hyperlink" Target="#Project!A1"/><Relationship Id="rId10" Type="http://schemas.openxmlformats.org/officeDocument/2006/relationships/image" Target="../media/image3.jpeg"/><Relationship Id="rId4" Type="http://schemas.openxmlformats.org/officeDocument/2006/relationships/image" Target="../media/image8.emf"/><Relationship Id="rId9" Type="http://schemas.openxmlformats.org/officeDocument/2006/relationships/hyperlink" Target="#Results!A1"/></Relationships>
</file>

<file path=xl/drawings/_rels/drawing6.xml.rels><?xml version="1.0" encoding="UTF-8" standalone="yes"?>
<Relationships xmlns="http://schemas.openxmlformats.org/package/2006/relationships"><Relationship Id="rId8" Type="http://schemas.openxmlformats.org/officeDocument/2006/relationships/hyperlink" Target="#'Fuel and electricity'!A1"/><Relationship Id="rId3" Type="http://schemas.openxmlformats.org/officeDocument/2006/relationships/image" Target="../media/image4.emf"/><Relationship Id="rId7" Type="http://schemas.openxmlformats.org/officeDocument/2006/relationships/hyperlink" Target="#Materials!A1"/><Relationship Id="rId2" Type="http://schemas.openxmlformats.org/officeDocument/2006/relationships/hyperlink" Target="#Home!A1"/><Relationship Id="rId1" Type="http://schemas.openxmlformats.org/officeDocument/2006/relationships/image" Target="../media/image1.emf"/><Relationship Id="rId6" Type="http://schemas.openxmlformats.org/officeDocument/2006/relationships/image" Target="../media/image2.emf"/><Relationship Id="rId5" Type="http://schemas.openxmlformats.org/officeDocument/2006/relationships/hyperlink" Target="#Project!A1"/><Relationship Id="rId10" Type="http://schemas.openxmlformats.org/officeDocument/2006/relationships/image" Target="../media/image3.jpeg"/><Relationship Id="rId4" Type="http://schemas.openxmlformats.org/officeDocument/2006/relationships/image" Target="../media/image9.emf"/><Relationship Id="rId9" Type="http://schemas.openxmlformats.org/officeDocument/2006/relationships/hyperlink" Target="#'Default emissions'!A1"/></Relationships>
</file>

<file path=xl/drawings/drawing1.xml><?xml version="1.0" encoding="utf-8"?>
<xdr:wsDr xmlns:xdr="http://schemas.openxmlformats.org/drawingml/2006/spreadsheetDrawing" xmlns:a="http://schemas.openxmlformats.org/drawingml/2006/main">
  <xdr:twoCellAnchor editAs="oneCell">
    <xdr:from>
      <xdr:col>2</xdr:col>
      <xdr:colOff>447262</xdr:colOff>
      <xdr:row>0</xdr:row>
      <xdr:rowOff>115956</xdr:rowOff>
    </xdr:from>
    <xdr:to>
      <xdr:col>10</xdr:col>
      <xdr:colOff>63018</xdr:colOff>
      <xdr:row>3</xdr:row>
      <xdr:rowOff>41413</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91" b="22689"/>
        <a:stretch/>
      </xdr:blipFill>
      <xdr:spPr bwMode="auto">
        <a:xfrm>
          <a:off x="1666462" y="115956"/>
          <a:ext cx="4492556" cy="496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3539</xdr:colOff>
      <xdr:row>2</xdr:row>
      <xdr:rowOff>151592</xdr:rowOff>
    </xdr:from>
    <xdr:to>
      <xdr:col>2</xdr:col>
      <xdr:colOff>578828</xdr:colOff>
      <xdr:row>10</xdr:row>
      <xdr:rowOff>177868</xdr:rowOff>
    </xdr:to>
    <xdr:pic>
      <xdr:nvPicPr>
        <xdr:cNvPr id="6" name="Picture 5">
          <a:hlinkClick xmlns:r="http://schemas.openxmlformats.org/officeDocument/2006/relationships" r:id="rId2"/>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2208" b="82706"/>
        <a:stretch/>
      </xdr:blipFill>
      <xdr:spPr bwMode="auto">
        <a:xfrm>
          <a:off x="3539" y="532592"/>
          <a:ext cx="1791558" cy="1550276"/>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31055</xdr:rowOff>
    </xdr:from>
    <xdr:to>
      <xdr:col>2</xdr:col>
      <xdr:colOff>493059</xdr:colOff>
      <xdr:row>18</xdr:row>
      <xdr:rowOff>135518</xdr:rowOff>
    </xdr:to>
    <xdr:pic>
      <xdr:nvPicPr>
        <xdr:cNvPr id="13" name="Picture 12">
          <a:hlinkClick xmlns:r="http://schemas.openxmlformats.org/officeDocument/2006/relationships" r:id="rId4"/>
          <a:extLst>
            <a:ext uri="{FF2B5EF4-FFF2-40B4-BE49-F238E27FC236}">
              <a16:creationId xmlns:a16="http://schemas.microsoft.com/office/drawing/2014/main" id="{00000000-0008-0000-0000-00000D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4" t="17090" r="5822" b="67184"/>
        <a:stretch/>
      </xdr:blipFill>
      <xdr:spPr bwMode="auto">
        <a:xfrm>
          <a:off x="0" y="2126555"/>
          <a:ext cx="1703294" cy="1437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3</xdr:col>
      <xdr:colOff>0</xdr:colOff>
      <xdr:row>26</xdr:row>
      <xdr:rowOff>113049</xdr:rowOff>
    </xdr:to>
    <xdr:pic>
      <xdr:nvPicPr>
        <xdr:cNvPr id="14" name="Picture 13">
          <a:hlinkClick xmlns:r="http://schemas.openxmlformats.org/officeDocument/2006/relationships" r:id="rId5"/>
          <a:extLst>
            <a:ext uri="{FF2B5EF4-FFF2-40B4-BE49-F238E27FC236}">
              <a16:creationId xmlns:a16="http://schemas.microsoft.com/office/drawing/2014/main" id="{00000000-0008-0000-0000-00000E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2636" r="1190" b="51382"/>
        <a:stretch/>
      </xdr:blipFill>
      <xdr:spPr bwMode="auto">
        <a:xfrm>
          <a:off x="0" y="3619500"/>
          <a:ext cx="1828800" cy="1446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95251</xdr:rowOff>
    </xdr:from>
    <xdr:to>
      <xdr:col>2</xdr:col>
      <xdr:colOff>597798</xdr:colOff>
      <xdr:row>34</xdr:row>
      <xdr:rowOff>56416</xdr:rowOff>
    </xdr:to>
    <xdr:pic>
      <xdr:nvPicPr>
        <xdr:cNvPr id="16" name="Picture 15">
          <a:hlinkClick xmlns:r="http://schemas.openxmlformats.org/officeDocument/2006/relationships" r:id="rId6"/>
          <a:extLst>
            <a:ext uri="{FF2B5EF4-FFF2-40B4-BE49-F238E27FC236}">
              <a16:creationId xmlns:a16="http://schemas.microsoft.com/office/drawing/2014/main" id="{00000000-0008-0000-0000-000010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7836" b="35222"/>
        <a:stretch/>
      </xdr:blipFill>
      <xdr:spPr bwMode="auto">
        <a:xfrm>
          <a:off x="0" y="5048251"/>
          <a:ext cx="1819626" cy="1507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166276</xdr:rowOff>
    </xdr:from>
    <xdr:to>
      <xdr:col>3</xdr:col>
      <xdr:colOff>2101</xdr:colOff>
      <xdr:row>41</xdr:row>
      <xdr:rowOff>165091</xdr:rowOff>
    </xdr:to>
    <xdr:pic>
      <xdr:nvPicPr>
        <xdr:cNvPr id="17" name="Picture 16">
          <a:hlinkClick xmlns:r="http://schemas.openxmlformats.org/officeDocument/2006/relationships" r:id="rId7"/>
          <a:extLst>
            <a:ext uri="{FF2B5EF4-FFF2-40B4-BE49-F238E27FC236}">
              <a16:creationId xmlns:a16="http://schemas.microsoft.com/office/drawing/2014/main" id="{00000000-0008-0000-0000-000011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63426" b="19561"/>
        <a:stretch/>
      </xdr:blipFill>
      <xdr:spPr bwMode="auto">
        <a:xfrm>
          <a:off x="0" y="6452776"/>
          <a:ext cx="1829047" cy="1522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105103</xdr:rowOff>
    </xdr:from>
    <xdr:to>
      <xdr:col>3</xdr:col>
      <xdr:colOff>1094</xdr:colOff>
      <xdr:row>51</xdr:row>
      <xdr:rowOff>18274</xdr:rowOff>
    </xdr:to>
    <xdr:pic>
      <xdr:nvPicPr>
        <xdr:cNvPr id="18" name="Picture 17">
          <a:hlinkClick xmlns:r="http://schemas.openxmlformats.org/officeDocument/2006/relationships" r:id="rId8"/>
          <a:extLst>
            <a:ext uri="{FF2B5EF4-FFF2-40B4-BE49-F238E27FC236}">
              <a16:creationId xmlns:a16="http://schemas.microsoft.com/office/drawing/2014/main" id="{00000000-0008-0000-0000-000012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9585"/>
        <a:stretch/>
      </xdr:blipFill>
      <xdr:spPr bwMode="auto">
        <a:xfrm>
          <a:off x="0" y="7915603"/>
          <a:ext cx="1826172" cy="1818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605117</xdr:colOff>
      <xdr:row>5</xdr:row>
      <xdr:rowOff>168087</xdr:rowOff>
    </xdr:from>
    <xdr:to>
      <xdr:col>33</xdr:col>
      <xdr:colOff>589429</xdr:colOff>
      <xdr:row>15</xdr:row>
      <xdr:rowOff>168088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3151" b="7563"/>
        <a:stretch/>
      </xdr:blipFill>
      <xdr:spPr>
        <a:xfrm>
          <a:off x="17548411" y="1120587"/>
          <a:ext cx="3009900" cy="1905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447262</xdr:colOff>
      <xdr:row>0</xdr:row>
      <xdr:rowOff>115956</xdr:rowOff>
    </xdr:from>
    <xdr:to>
      <xdr:col>10</xdr:col>
      <xdr:colOff>63018</xdr:colOff>
      <xdr:row>3</xdr:row>
      <xdr:rowOff>41413</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91" b="22689"/>
        <a:stretch/>
      </xdr:blipFill>
      <xdr:spPr bwMode="auto">
        <a:xfrm>
          <a:off x="1666462" y="115956"/>
          <a:ext cx="4492556" cy="496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92781</xdr:colOff>
      <xdr:row>2</xdr:row>
      <xdr:rowOff>89260</xdr:rowOff>
    </xdr:from>
    <xdr:to>
      <xdr:col>2</xdr:col>
      <xdr:colOff>563499</xdr:colOff>
      <xdr:row>10</xdr:row>
      <xdr:rowOff>98837</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781" y="470260"/>
          <a:ext cx="1689918" cy="159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47079</xdr:colOff>
      <xdr:row>11</xdr:row>
      <xdr:rowOff>20719</xdr:rowOff>
    </xdr:from>
    <xdr:to>
      <xdr:col>2</xdr:col>
      <xdr:colOff>556215</xdr:colOff>
      <xdr:row>18</xdr:row>
      <xdr:rowOff>108858</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079" y="2116219"/>
          <a:ext cx="1728336" cy="1421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3</xdr:col>
      <xdr:colOff>0</xdr:colOff>
      <xdr:row>26</xdr:row>
      <xdr:rowOff>24149</xdr:rowOff>
    </xdr:to>
    <xdr:pic>
      <xdr:nvPicPr>
        <xdr:cNvPr id="11" name="Picture 10">
          <a:hlinkClick xmlns:r="http://schemas.openxmlformats.org/officeDocument/2006/relationships" r:id="rId5"/>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32636" r="1190" b="51382"/>
        <a:stretch/>
      </xdr:blipFill>
      <xdr:spPr bwMode="auto">
        <a:xfrm>
          <a:off x="0" y="3619500"/>
          <a:ext cx="1828800" cy="1446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95251</xdr:rowOff>
    </xdr:from>
    <xdr:to>
      <xdr:col>2</xdr:col>
      <xdr:colOff>597798</xdr:colOff>
      <xdr:row>33</xdr:row>
      <xdr:rowOff>167727</xdr:rowOff>
    </xdr:to>
    <xdr:pic>
      <xdr:nvPicPr>
        <xdr:cNvPr id="12" name="Picture 11">
          <a:hlinkClick xmlns:r="http://schemas.openxmlformats.org/officeDocument/2006/relationships" r:id="rId7"/>
          <a:extLst>
            <a:ext uri="{FF2B5EF4-FFF2-40B4-BE49-F238E27FC236}">
              <a16:creationId xmlns:a16="http://schemas.microsoft.com/office/drawing/2014/main" id="{00000000-0008-0000-0100-00000C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47836" b="35222"/>
        <a:stretch/>
      </xdr:blipFill>
      <xdr:spPr bwMode="auto">
        <a:xfrm>
          <a:off x="0" y="5048251"/>
          <a:ext cx="1816998" cy="1507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166276</xdr:rowOff>
    </xdr:from>
    <xdr:to>
      <xdr:col>3</xdr:col>
      <xdr:colOff>2101</xdr:colOff>
      <xdr:row>41</xdr:row>
      <xdr:rowOff>63491</xdr:rowOff>
    </xdr:to>
    <xdr:pic>
      <xdr:nvPicPr>
        <xdr:cNvPr id="13" name="Picture 12">
          <a:hlinkClick xmlns:r="http://schemas.openxmlformats.org/officeDocument/2006/relationships" r:id="rId8"/>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63426" b="19561"/>
        <a:stretch/>
      </xdr:blipFill>
      <xdr:spPr bwMode="auto">
        <a:xfrm>
          <a:off x="0" y="6452776"/>
          <a:ext cx="1830901" cy="1522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105103</xdr:rowOff>
    </xdr:from>
    <xdr:to>
      <xdr:col>3</xdr:col>
      <xdr:colOff>1094</xdr:colOff>
      <xdr:row>50</xdr:row>
      <xdr:rowOff>81774</xdr:rowOff>
    </xdr:to>
    <xdr:pic>
      <xdr:nvPicPr>
        <xdr:cNvPr id="14" name="Picture 13">
          <a:hlinkClick xmlns:r="http://schemas.openxmlformats.org/officeDocument/2006/relationships" r:id="rId9"/>
          <a:extLst>
            <a:ext uri="{FF2B5EF4-FFF2-40B4-BE49-F238E27FC236}">
              <a16:creationId xmlns:a16="http://schemas.microsoft.com/office/drawing/2014/main" id="{00000000-0008-0000-0100-00000E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79585"/>
        <a:stretch/>
      </xdr:blipFill>
      <xdr:spPr bwMode="auto">
        <a:xfrm>
          <a:off x="0" y="7915603"/>
          <a:ext cx="1823544" cy="1818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33</xdr:col>
      <xdr:colOff>589430</xdr:colOff>
      <xdr:row>16</xdr:row>
      <xdr:rowOff>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3151" b="7563"/>
        <a:stretch/>
      </xdr:blipFill>
      <xdr:spPr>
        <a:xfrm>
          <a:off x="17548412" y="1143000"/>
          <a:ext cx="3009900" cy="1905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447262</xdr:colOff>
      <xdr:row>0</xdr:row>
      <xdr:rowOff>115956</xdr:rowOff>
    </xdr:from>
    <xdr:to>
      <xdr:col>10</xdr:col>
      <xdr:colOff>63018</xdr:colOff>
      <xdr:row>3</xdr:row>
      <xdr:rowOff>41413</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91" b="22689"/>
        <a:stretch/>
      </xdr:blipFill>
      <xdr:spPr bwMode="auto">
        <a:xfrm>
          <a:off x="1666462" y="115956"/>
          <a:ext cx="4492556" cy="496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92781</xdr:colOff>
      <xdr:row>2</xdr:row>
      <xdr:rowOff>89260</xdr:rowOff>
    </xdr:from>
    <xdr:to>
      <xdr:col>2</xdr:col>
      <xdr:colOff>563499</xdr:colOff>
      <xdr:row>10</xdr:row>
      <xdr:rowOff>98837</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781" y="470260"/>
          <a:ext cx="1689918" cy="159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68251</xdr:colOff>
      <xdr:row>18</xdr:row>
      <xdr:rowOff>125681</xdr:rowOff>
    </xdr:from>
    <xdr:to>
      <xdr:col>2</xdr:col>
      <xdr:colOff>564931</xdr:colOff>
      <xdr:row>26</xdr:row>
      <xdr:rowOff>79552</xdr:rowOff>
    </xdr:to>
    <xdr:pic>
      <xdr:nvPicPr>
        <xdr:cNvPr id="6" name="Pictur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251" y="3554681"/>
          <a:ext cx="1718508" cy="1477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31055</xdr:rowOff>
    </xdr:from>
    <xdr:to>
      <xdr:col>2</xdr:col>
      <xdr:colOff>493059</xdr:colOff>
      <xdr:row>18</xdr:row>
      <xdr:rowOff>110118</xdr:rowOff>
    </xdr:to>
    <xdr:pic>
      <xdr:nvPicPr>
        <xdr:cNvPr id="10" name="Picture 9">
          <a:hlinkClick xmlns:r="http://schemas.openxmlformats.org/officeDocument/2006/relationships" r:id="rId5"/>
          <a:extLst>
            <a:ext uri="{FF2B5EF4-FFF2-40B4-BE49-F238E27FC236}">
              <a16:creationId xmlns:a16="http://schemas.microsoft.com/office/drawing/2014/main" id="{00000000-0008-0000-0200-00000A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414" t="17090" r="5822" b="67184"/>
        <a:stretch/>
      </xdr:blipFill>
      <xdr:spPr bwMode="auto">
        <a:xfrm>
          <a:off x="0" y="2126555"/>
          <a:ext cx="1712259" cy="1437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95251</xdr:rowOff>
    </xdr:from>
    <xdr:to>
      <xdr:col>2</xdr:col>
      <xdr:colOff>597798</xdr:colOff>
      <xdr:row>33</xdr:row>
      <xdr:rowOff>167727</xdr:rowOff>
    </xdr:to>
    <xdr:pic>
      <xdr:nvPicPr>
        <xdr:cNvPr id="12" name="Picture 11">
          <a:hlinkClick xmlns:r="http://schemas.openxmlformats.org/officeDocument/2006/relationships" r:id="rId7"/>
          <a:extLst>
            <a:ext uri="{FF2B5EF4-FFF2-40B4-BE49-F238E27FC236}">
              <a16:creationId xmlns:a16="http://schemas.microsoft.com/office/drawing/2014/main" id="{00000000-0008-0000-0200-00000C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47836" b="35222"/>
        <a:stretch/>
      </xdr:blipFill>
      <xdr:spPr bwMode="auto">
        <a:xfrm>
          <a:off x="0" y="5048251"/>
          <a:ext cx="1816998" cy="1507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166276</xdr:rowOff>
    </xdr:from>
    <xdr:to>
      <xdr:col>3</xdr:col>
      <xdr:colOff>2101</xdr:colOff>
      <xdr:row>41</xdr:row>
      <xdr:rowOff>63491</xdr:rowOff>
    </xdr:to>
    <xdr:pic>
      <xdr:nvPicPr>
        <xdr:cNvPr id="13" name="Picture 12">
          <a:hlinkClick xmlns:r="http://schemas.openxmlformats.org/officeDocument/2006/relationships" r:id="rId8"/>
          <a:extLst>
            <a:ext uri="{FF2B5EF4-FFF2-40B4-BE49-F238E27FC236}">
              <a16:creationId xmlns:a16="http://schemas.microsoft.com/office/drawing/2014/main" id="{00000000-0008-0000-0200-00000D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63426" b="19561"/>
        <a:stretch/>
      </xdr:blipFill>
      <xdr:spPr bwMode="auto">
        <a:xfrm>
          <a:off x="0" y="6452776"/>
          <a:ext cx="1830901" cy="1522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105103</xdr:rowOff>
    </xdr:from>
    <xdr:to>
      <xdr:col>3</xdr:col>
      <xdr:colOff>1094</xdr:colOff>
      <xdr:row>50</xdr:row>
      <xdr:rowOff>81774</xdr:rowOff>
    </xdr:to>
    <xdr:pic>
      <xdr:nvPicPr>
        <xdr:cNvPr id="14" name="Picture 13">
          <a:hlinkClick xmlns:r="http://schemas.openxmlformats.org/officeDocument/2006/relationships" r:id="rId9"/>
          <a:extLst>
            <a:ext uri="{FF2B5EF4-FFF2-40B4-BE49-F238E27FC236}">
              <a16:creationId xmlns:a16="http://schemas.microsoft.com/office/drawing/2014/main" id="{00000000-0008-0000-0200-00000E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79585"/>
        <a:stretch/>
      </xdr:blipFill>
      <xdr:spPr bwMode="auto">
        <a:xfrm>
          <a:off x="0" y="7915603"/>
          <a:ext cx="1823544" cy="1818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33</xdr:col>
      <xdr:colOff>589430</xdr:colOff>
      <xdr:row>16</xdr:row>
      <xdr:rowOff>1</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3151" b="7563"/>
        <a:stretch/>
      </xdr:blipFill>
      <xdr:spPr>
        <a:xfrm>
          <a:off x="17548412" y="1143000"/>
          <a:ext cx="3009900" cy="1905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447262</xdr:colOff>
      <xdr:row>0</xdr:row>
      <xdr:rowOff>115956</xdr:rowOff>
    </xdr:from>
    <xdr:to>
      <xdr:col>10</xdr:col>
      <xdr:colOff>63018</xdr:colOff>
      <xdr:row>3</xdr:row>
      <xdr:rowOff>41413</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91" b="22689"/>
        <a:stretch/>
      </xdr:blipFill>
      <xdr:spPr bwMode="auto">
        <a:xfrm>
          <a:off x="1666462" y="115956"/>
          <a:ext cx="4492556" cy="496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92781</xdr:colOff>
      <xdr:row>2</xdr:row>
      <xdr:rowOff>89260</xdr:rowOff>
    </xdr:from>
    <xdr:to>
      <xdr:col>2</xdr:col>
      <xdr:colOff>563499</xdr:colOff>
      <xdr:row>10</xdr:row>
      <xdr:rowOff>98837</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781" y="470260"/>
          <a:ext cx="1689918" cy="159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70757</xdr:colOff>
      <xdr:row>26</xdr:row>
      <xdr:rowOff>68298</xdr:rowOff>
    </xdr:from>
    <xdr:to>
      <xdr:col>2</xdr:col>
      <xdr:colOff>571500</xdr:colOff>
      <xdr:row>33</xdr:row>
      <xdr:rowOff>130629</xdr:rowOff>
    </xdr:to>
    <xdr:pic>
      <xdr:nvPicPr>
        <xdr:cNvPr id="9" name="Picture 8">
          <a:extLst>
            <a:ext uri="{FF2B5EF4-FFF2-40B4-BE49-F238E27FC236}">
              <a16:creationId xmlns:a16="http://schemas.microsoft.com/office/drawing/2014/main" id="{00000000-0008-0000-0300-00000900000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6194" r="4276"/>
        <a:stretch/>
      </xdr:blipFill>
      <xdr:spPr bwMode="auto">
        <a:xfrm>
          <a:off x="70757" y="5021298"/>
          <a:ext cx="1719943" cy="1395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31055</xdr:rowOff>
    </xdr:from>
    <xdr:to>
      <xdr:col>2</xdr:col>
      <xdr:colOff>493059</xdr:colOff>
      <xdr:row>18</xdr:row>
      <xdr:rowOff>110118</xdr:rowOff>
    </xdr:to>
    <xdr:pic>
      <xdr:nvPicPr>
        <xdr:cNvPr id="10" name="Picture 9">
          <a:hlinkClick xmlns:r="http://schemas.openxmlformats.org/officeDocument/2006/relationships" r:id="rId5"/>
          <a:extLst>
            <a:ext uri="{FF2B5EF4-FFF2-40B4-BE49-F238E27FC236}">
              <a16:creationId xmlns:a16="http://schemas.microsoft.com/office/drawing/2014/main" id="{00000000-0008-0000-0300-00000A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414" t="17090" r="5822" b="67184"/>
        <a:stretch/>
      </xdr:blipFill>
      <xdr:spPr bwMode="auto">
        <a:xfrm>
          <a:off x="0" y="2126555"/>
          <a:ext cx="1712259" cy="1437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3</xdr:col>
      <xdr:colOff>0</xdr:colOff>
      <xdr:row>26</xdr:row>
      <xdr:rowOff>24149</xdr:rowOff>
    </xdr:to>
    <xdr:pic>
      <xdr:nvPicPr>
        <xdr:cNvPr id="11" name="Picture 10">
          <a:hlinkClick xmlns:r="http://schemas.openxmlformats.org/officeDocument/2006/relationships" r:id="rId7"/>
          <a:extLst>
            <a:ext uri="{FF2B5EF4-FFF2-40B4-BE49-F238E27FC236}">
              <a16:creationId xmlns:a16="http://schemas.microsoft.com/office/drawing/2014/main" id="{00000000-0008-0000-0300-00000B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32636" r="1190" b="51382"/>
        <a:stretch/>
      </xdr:blipFill>
      <xdr:spPr bwMode="auto">
        <a:xfrm>
          <a:off x="0" y="3619500"/>
          <a:ext cx="1828800" cy="1446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166276</xdr:rowOff>
    </xdr:from>
    <xdr:to>
      <xdr:col>3</xdr:col>
      <xdr:colOff>2101</xdr:colOff>
      <xdr:row>41</xdr:row>
      <xdr:rowOff>63491</xdr:rowOff>
    </xdr:to>
    <xdr:pic>
      <xdr:nvPicPr>
        <xdr:cNvPr id="13" name="Picture 12">
          <a:hlinkClick xmlns:r="http://schemas.openxmlformats.org/officeDocument/2006/relationships" r:id="rId8"/>
          <a:extLst>
            <a:ext uri="{FF2B5EF4-FFF2-40B4-BE49-F238E27FC236}">
              <a16:creationId xmlns:a16="http://schemas.microsoft.com/office/drawing/2014/main" id="{00000000-0008-0000-0300-00000D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63426" b="19561"/>
        <a:stretch/>
      </xdr:blipFill>
      <xdr:spPr bwMode="auto">
        <a:xfrm>
          <a:off x="0" y="6452776"/>
          <a:ext cx="1830901" cy="1522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105103</xdr:rowOff>
    </xdr:from>
    <xdr:to>
      <xdr:col>3</xdr:col>
      <xdr:colOff>1094</xdr:colOff>
      <xdr:row>50</xdr:row>
      <xdr:rowOff>81774</xdr:rowOff>
    </xdr:to>
    <xdr:pic>
      <xdr:nvPicPr>
        <xdr:cNvPr id="14" name="Picture 13">
          <a:hlinkClick xmlns:r="http://schemas.openxmlformats.org/officeDocument/2006/relationships" r:id="rId9"/>
          <a:extLst>
            <a:ext uri="{FF2B5EF4-FFF2-40B4-BE49-F238E27FC236}">
              <a16:creationId xmlns:a16="http://schemas.microsoft.com/office/drawing/2014/main" id="{00000000-0008-0000-0300-00000E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79585"/>
        <a:stretch/>
      </xdr:blipFill>
      <xdr:spPr bwMode="auto">
        <a:xfrm>
          <a:off x="0" y="7915603"/>
          <a:ext cx="1823544" cy="1818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33</xdr:col>
      <xdr:colOff>589430</xdr:colOff>
      <xdr:row>16</xdr:row>
      <xdr:rowOff>1</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3151" b="7563"/>
        <a:stretch/>
      </xdr:blipFill>
      <xdr:spPr>
        <a:xfrm>
          <a:off x="17548412" y="1143000"/>
          <a:ext cx="3009900" cy="19050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447262</xdr:colOff>
      <xdr:row>0</xdr:row>
      <xdr:rowOff>115956</xdr:rowOff>
    </xdr:from>
    <xdr:to>
      <xdr:col>10</xdr:col>
      <xdr:colOff>63018</xdr:colOff>
      <xdr:row>3</xdr:row>
      <xdr:rowOff>41413</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91" b="22689"/>
        <a:stretch/>
      </xdr:blipFill>
      <xdr:spPr bwMode="auto">
        <a:xfrm>
          <a:off x="1666462" y="115956"/>
          <a:ext cx="4492556" cy="496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92781</xdr:colOff>
      <xdr:row>2</xdr:row>
      <xdr:rowOff>89260</xdr:rowOff>
    </xdr:from>
    <xdr:to>
      <xdr:col>2</xdr:col>
      <xdr:colOff>563499</xdr:colOff>
      <xdr:row>10</xdr:row>
      <xdr:rowOff>76425</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781" y="470260"/>
          <a:ext cx="1689918" cy="159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76953</xdr:colOff>
      <xdr:row>33</xdr:row>
      <xdr:rowOff>189581</xdr:rowOff>
    </xdr:from>
    <xdr:to>
      <xdr:col>2</xdr:col>
      <xdr:colOff>561473</xdr:colOff>
      <xdr:row>41</xdr:row>
      <xdr:rowOff>132532</xdr:rowOff>
    </xdr:to>
    <xdr:pic>
      <xdr:nvPicPr>
        <xdr:cNvPr id="7" name="Picture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953" y="6476081"/>
          <a:ext cx="1707731" cy="1466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31055</xdr:rowOff>
    </xdr:from>
    <xdr:to>
      <xdr:col>2</xdr:col>
      <xdr:colOff>493059</xdr:colOff>
      <xdr:row>18</xdr:row>
      <xdr:rowOff>110118</xdr:rowOff>
    </xdr:to>
    <xdr:pic>
      <xdr:nvPicPr>
        <xdr:cNvPr id="10" name="Picture 9">
          <a:hlinkClick xmlns:r="http://schemas.openxmlformats.org/officeDocument/2006/relationships" r:id="rId5"/>
          <a:extLst>
            <a:ext uri="{FF2B5EF4-FFF2-40B4-BE49-F238E27FC236}">
              <a16:creationId xmlns:a16="http://schemas.microsoft.com/office/drawing/2014/main" id="{00000000-0008-0000-0400-00000A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414" t="17090" r="5822" b="67184"/>
        <a:stretch/>
      </xdr:blipFill>
      <xdr:spPr bwMode="auto">
        <a:xfrm>
          <a:off x="0" y="2126555"/>
          <a:ext cx="1712259" cy="1437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3</xdr:col>
      <xdr:colOff>0</xdr:colOff>
      <xdr:row>26</xdr:row>
      <xdr:rowOff>24149</xdr:rowOff>
    </xdr:to>
    <xdr:pic>
      <xdr:nvPicPr>
        <xdr:cNvPr id="11" name="Picture 10">
          <a:hlinkClick xmlns:r="http://schemas.openxmlformats.org/officeDocument/2006/relationships" r:id="rId7"/>
          <a:extLst>
            <a:ext uri="{FF2B5EF4-FFF2-40B4-BE49-F238E27FC236}">
              <a16:creationId xmlns:a16="http://schemas.microsoft.com/office/drawing/2014/main" id="{00000000-0008-0000-0400-00000B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32636" r="1190" b="51382"/>
        <a:stretch/>
      </xdr:blipFill>
      <xdr:spPr bwMode="auto">
        <a:xfrm>
          <a:off x="0" y="3619500"/>
          <a:ext cx="1828800" cy="1446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95251</xdr:rowOff>
    </xdr:from>
    <xdr:to>
      <xdr:col>2</xdr:col>
      <xdr:colOff>597798</xdr:colOff>
      <xdr:row>33</xdr:row>
      <xdr:rowOff>167727</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400-00000C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47836" b="35222"/>
        <a:stretch/>
      </xdr:blipFill>
      <xdr:spPr bwMode="auto">
        <a:xfrm>
          <a:off x="0" y="5048251"/>
          <a:ext cx="1816998" cy="1507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41</xdr:row>
      <xdr:rowOff>105103</xdr:rowOff>
    </xdr:from>
    <xdr:to>
      <xdr:col>3</xdr:col>
      <xdr:colOff>1094</xdr:colOff>
      <xdr:row>50</xdr:row>
      <xdr:rowOff>81774</xdr:rowOff>
    </xdr:to>
    <xdr:pic>
      <xdr:nvPicPr>
        <xdr:cNvPr id="14" name="Picture 13">
          <a:hlinkClick xmlns:r="http://schemas.openxmlformats.org/officeDocument/2006/relationships" r:id="rId9"/>
          <a:extLst>
            <a:ext uri="{FF2B5EF4-FFF2-40B4-BE49-F238E27FC236}">
              <a16:creationId xmlns:a16="http://schemas.microsoft.com/office/drawing/2014/main" id="{00000000-0008-0000-0400-00000E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79585"/>
        <a:stretch/>
      </xdr:blipFill>
      <xdr:spPr bwMode="auto">
        <a:xfrm>
          <a:off x="0" y="7915603"/>
          <a:ext cx="1823544" cy="1818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33618</xdr:colOff>
      <xdr:row>6</xdr:row>
      <xdr:rowOff>0</xdr:rowOff>
    </xdr:from>
    <xdr:to>
      <xdr:col>35</xdr:col>
      <xdr:colOff>17930</xdr:colOff>
      <xdr:row>15</xdr:row>
      <xdr:rowOff>168089</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3151" b="7563"/>
        <a:stretch/>
      </xdr:blipFill>
      <xdr:spPr>
        <a:xfrm>
          <a:off x="17582030" y="1143000"/>
          <a:ext cx="3009900" cy="19050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447262</xdr:colOff>
      <xdr:row>0</xdr:row>
      <xdr:rowOff>115956</xdr:rowOff>
    </xdr:from>
    <xdr:to>
      <xdr:col>10</xdr:col>
      <xdr:colOff>63018</xdr:colOff>
      <xdr:row>3</xdr:row>
      <xdr:rowOff>41413</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91" b="22689"/>
        <a:stretch/>
      </xdr:blipFill>
      <xdr:spPr bwMode="auto">
        <a:xfrm>
          <a:off x="1666462" y="115956"/>
          <a:ext cx="4492556" cy="496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92781</xdr:colOff>
      <xdr:row>2</xdr:row>
      <xdr:rowOff>89260</xdr:rowOff>
    </xdr:from>
    <xdr:to>
      <xdr:col>2</xdr:col>
      <xdr:colOff>563499</xdr:colOff>
      <xdr:row>10</xdr:row>
      <xdr:rowOff>98837</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781" y="470260"/>
          <a:ext cx="1689918" cy="159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46427</xdr:colOff>
      <xdr:row>41</xdr:row>
      <xdr:rowOff>128402</xdr:rowOff>
    </xdr:from>
    <xdr:to>
      <xdr:col>2</xdr:col>
      <xdr:colOff>532087</xdr:colOff>
      <xdr:row>49</xdr:row>
      <xdr:rowOff>68524</xdr:rowOff>
    </xdr:to>
    <xdr:pic>
      <xdr:nvPicPr>
        <xdr:cNvPr id="8" name="Picture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427" y="7938902"/>
          <a:ext cx="1707488" cy="1464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31055</xdr:rowOff>
    </xdr:from>
    <xdr:to>
      <xdr:col>2</xdr:col>
      <xdr:colOff>493059</xdr:colOff>
      <xdr:row>18</xdr:row>
      <xdr:rowOff>110118</xdr:rowOff>
    </xdr:to>
    <xdr:pic>
      <xdr:nvPicPr>
        <xdr:cNvPr id="10" name="Picture 9">
          <a:hlinkClick xmlns:r="http://schemas.openxmlformats.org/officeDocument/2006/relationships" r:id="rId5"/>
          <a:extLst>
            <a:ext uri="{FF2B5EF4-FFF2-40B4-BE49-F238E27FC236}">
              <a16:creationId xmlns:a16="http://schemas.microsoft.com/office/drawing/2014/main" id="{00000000-0008-0000-0500-00000A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414" t="17090" r="5822" b="67184"/>
        <a:stretch/>
      </xdr:blipFill>
      <xdr:spPr bwMode="auto">
        <a:xfrm>
          <a:off x="0" y="2126555"/>
          <a:ext cx="1712259" cy="1437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3</xdr:col>
      <xdr:colOff>5795</xdr:colOff>
      <xdr:row>26</xdr:row>
      <xdr:rowOff>24149</xdr:rowOff>
    </xdr:to>
    <xdr:pic>
      <xdr:nvPicPr>
        <xdr:cNvPr id="11" name="Picture 10">
          <a:hlinkClick xmlns:r="http://schemas.openxmlformats.org/officeDocument/2006/relationships" r:id="rId7"/>
          <a:extLst>
            <a:ext uri="{FF2B5EF4-FFF2-40B4-BE49-F238E27FC236}">
              <a16:creationId xmlns:a16="http://schemas.microsoft.com/office/drawing/2014/main" id="{00000000-0008-0000-0500-00000B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32636" r="1190" b="51382"/>
        <a:stretch/>
      </xdr:blipFill>
      <xdr:spPr bwMode="auto">
        <a:xfrm>
          <a:off x="0" y="3619500"/>
          <a:ext cx="1828800" cy="1446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95251</xdr:rowOff>
    </xdr:from>
    <xdr:to>
      <xdr:col>2</xdr:col>
      <xdr:colOff>597798</xdr:colOff>
      <xdr:row>33</xdr:row>
      <xdr:rowOff>167727</xdr:rowOff>
    </xdr:to>
    <xdr:pic>
      <xdr:nvPicPr>
        <xdr:cNvPr id="12" name="Picture 11">
          <a:hlinkClick xmlns:r="http://schemas.openxmlformats.org/officeDocument/2006/relationships" r:id="rId8"/>
          <a:extLst>
            <a:ext uri="{FF2B5EF4-FFF2-40B4-BE49-F238E27FC236}">
              <a16:creationId xmlns:a16="http://schemas.microsoft.com/office/drawing/2014/main" id="{00000000-0008-0000-0500-00000C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47836" b="35222"/>
        <a:stretch/>
      </xdr:blipFill>
      <xdr:spPr bwMode="auto">
        <a:xfrm>
          <a:off x="0" y="5048251"/>
          <a:ext cx="1816998" cy="1507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33</xdr:row>
      <xdr:rowOff>166276</xdr:rowOff>
    </xdr:from>
    <xdr:to>
      <xdr:col>3</xdr:col>
      <xdr:colOff>2101</xdr:colOff>
      <xdr:row>41</xdr:row>
      <xdr:rowOff>63491</xdr:rowOff>
    </xdr:to>
    <xdr:pic>
      <xdr:nvPicPr>
        <xdr:cNvPr id="13" name="Picture 12">
          <a:hlinkClick xmlns:r="http://schemas.openxmlformats.org/officeDocument/2006/relationships" r:id="rId9"/>
          <a:extLst>
            <a:ext uri="{FF2B5EF4-FFF2-40B4-BE49-F238E27FC236}">
              <a16:creationId xmlns:a16="http://schemas.microsoft.com/office/drawing/2014/main" id="{00000000-0008-0000-0500-00000D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63426" b="19561"/>
        <a:stretch/>
      </xdr:blipFill>
      <xdr:spPr bwMode="auto">
        <a:xfrm>
          <a:off x="0" y="6452776"/>
          <a:ext cx="1830901" cy="1522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0</xdr:colOff>
      <xdr:row>6</xdr:row>
      <xdr:rowOff>0</xdr:rowOff>
    </xdr:from>
    <xdr:to>
      <xdr:col>33</xdr:col>
      <xdr:colOff>589430</xdr:colOff>
      <xdr:row>16</xdr:row>
      <xdr:rowOff>1</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3151" b="7563"/>
        <a:stretch/>
      </xdr:blipFill>
      <xdr:spPr>
        <a:xfrm>
          <a:off x="17548412" y="1143000"/>
          <a:ext cx="3009900" cy="19050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64"/>
  <sheetViews>
    <sheetView showGridLines="0" showRowColHeaders="0" zoomScale="85" zoomScaleNormal="85" workbookViewId="0"/>
  </sheetViews>
  <sheetFormatPr defaultColWidth="9.140625" defaultRowHeight="15" x14ac:dyDescent="0.25"/>
  <cols>
    <col min="1" max="2" width="9.140625" style="6"/>
    <col min="3" max="3" width="9.140625" style="6" customWidth="1"/>
    <col min="4" max="16384" width="9.140625" style="1"/>
  </cols>
  <sheetData>
    <row r="1" spans="1:34" s="4" customFormat="1" x14ac:dyDescent="0.25">
      <c r="A1" s="6"/>
      <c r="B1" s="6"/>
      <c r="C1" s="6"/>
    </row>
    <row r="2" spans="1:34" s="4" customFormat="1" x14ac:dyDescent="0.25">
      <c r="A2" s="6"/>
      <c r="B2" s="6"/>
      <c r="C2" s="6"/>
    </row>
    <row r="3" spans="1:34" s="4" customFormat="1" x14ac:dyDescent="0.25">
      <c r="A3" s="6"/>
      <c r="B3" s="6"/>
      <c r="C3" s="6"/>
    </row>
    <row r="4" spans="1:34" s="4" customFormat="1" x14ac:dyDescent="0.25">
      <c r="A4" s="6"/>
      <c r="B4" s="6"/>
      <c r="C4" s="6"/>
    </row>
    <row r="5" spans="1:34" ht="15" customHeight="1" x14ac:dyDescent="0.25">
      <c r="F5" s="38" t="s">
        <v>87</v>
      </c>
      <c r="G5" s="38"/>
      <c r="H5" s="38"/>
      <c r="I5" s="38"/>
      <c r="J5" s="38"/>
    </row>
    <row r="6" spans="1:34" ht="15" customHeight="1" x14ac:dyDescent="0.4">
      <c r="E6" s="26"/>
      <c r="F6" s="38"/>
      <c r="G6" s="38"/>
      <c r="H6" s="38"/>
      <c r="I6" s="38"/>
      <c r="J6" s="38"/>
    </row>
    <row r="7" spans="1:34" ht="15" customHeight="1" x14ac:dyDescent="0.4">
      <c r="E7" s="26"/>
      <c r="F7" s="38"/>
      <c r="G7" s="38"/>
      <c r="H7" s="38"/>
      <c r="I7" s="38"/>
      <c r="J7" s="38"/>
      <c r="AD7" s="11"/>
      <c r="AE7" s="11"/>
      <c r="AF7" s="11"/>
      <c r="AG7" s="11"/>
      <c r="AH7" s="11"/>
    </row>
    <row r="8" spans="1:34" x14ac:dyDescent="0.25">
      <c r="A8" s="7"/>
      <c r="B8" s="7"/>
      <c r="C8" s="8"/>
      <c r="D8" s="2"/>
      <c r="E8" s="5"/>
      <c r="F8" s="5"/>
      <c r="G8" s="5"/>
      <c r="H8" s="5"/>
      <c r="I8" s="5"/>
      <c r="J8" s="5"/>
      <c r="AD8" s="11"/>
      <c r="AE8" s="11"/>
      <c r="AF8" s="11"/>
      <c r="AG8" s="11"/>
      <c r="AH8" s="11"/>
    </row>
    <row r="9" spans="1:34" ht="15" customHeight="1" x14ac:dyDescent="0.35">
      <c r="E9" s="37" t="s">
        <v>94</v>
      </c>
      <c r="F9" s="37"/>
      <c r="G9" s="37"/>
      <c r="H9" s="37"/>
      <c r="I9" s="37"/>
      <c r="J9" s="37"/>
      <c r="K9" s="37"/>
      <c r="L9" s="37"/>
      <c r="M9" s="37"/>
      <c r="N9" s="37"/>
      <c r="O9" s="37"/>
      <c r="P9" s="37"/>
      <c r="Q9" s="37"/>
      <c r="R9" s="37"/>
      <c r="S9" s="37"/>
      <c r="T9" s="37"/>
      <c r="U9" s="37"/>
      <c r="V9" s="37"/>
      <c r="W9" s="37"/>
      <c r="X9" s="37"/>
      <c r="Y9" s="37"/>
      <c r="Z9" s="37"/>
      <c r="AA9" s="28"/>
      <c r="AB9" s="28"/>
      <c r="AC9" s="28"/>
      <c r="AD9" s="30"/>
      <c r="AE9" s="27"/>
      <c r="AF9" s="27"/>
      <c r="AG9" s="27"/>
      <c r="AH9" s="11"/>
    </row>
    <row r="10" spans="1:34" ht="15" customHeight="1" x14ac:dyDescent="0.35">
      <c r="E10" s="37"/>
      <c r="F10" s="37"/>
      <c r="G10" s="37"/>
      <c r="H10" s="37"/>
      <c r="I10" s="37"/>
      <c r="J10" s="37"/>
      <c r="K10" s="37"/>
      <c r="L10" s="37"/>
      <c r="M10" s="37"/>
      <c r="N10" s="37"/>
      <c r="O10" s="37"/>
      <c r="P10" s="37"/>
      <c r="Q10" s="37"/>
      <c r="R10" s="37"/>
      <c r="S10" s="37"/>
      <c r="T10" s="37"/>
      <c r="U10" s="37"/>
      <c r="V10" s="37"/>
      <c r="W10" s="37"/>
      <c r="X10" s="37"/>
      <c r="Y10" s="37"/>
      <c r="Z10" s="37"/>
      <c r="AA10" s="28"/>
      <c r="AB10" s="28"/>
      <c r="AC10" s="28"/>
      <c r="AD10" s="30"/>
      <c r="AE10" s="27"/>
      <c r="AF10" s="27"/>
      <c r="AG10" s="27"/>
      <c r="AH10" s="11"/>
    </row>
    <row r="11" spans="1:34" ht="15" customHeight="1" x14ac:dyDescent="0.35">
      <c r="E11" s="37"/>
      <c r="F11" s="37"/>
      <c r="G11" s="37"/>
      <c r="H11" s="37"/>
      <c r="I11" s="37"/>
      <c r="J11" s="37"/>
      <c r="K11" s="37"/>
      <c r="L11" s="37"/>
      <c r="M11" s="37"/>
      <c r="N11" s="37"/>
      <c r="O11" s="37"/>
      <c r="P11" s="37"/>
      <c r="Q11" s="37"/>
      <c r="R11" s="37"/>
      <c r="S11" s="37"/>
      <c r="T11" s="37"/>
      <c r="U11" s="37"/>
      <c r="V11" s="37"/>
      <c r="W11" s="37"/>
      <c r="X11" s="37"/>
      <c r="Y11" s="37"/>
      <c r="Z11" s="37"/>
      <c r="AA11" s="28"/>
      <c r="AB11" s="28"/>
      <c r="AC11" s="28"/>
      <c r="AD11" s="30"/>
      <c r="AE11" s="27"/>
      <c r="AF11" s="27"/>
      <c r="AG11" s="27"/>
      <c r="AH11" s="11"/>
    </row>
    <row r="12" spans="1:34" ht="15" customHeight="1" x14ac:dyDescent="0.35">
      <c r="E12" s="37"/>
      <c r="F12" s="37"/>
      <c r="G12" s="37"/>
      <c r="H12" s="37"/>
      <c r="I12" s="37"/>
      <c r="J12" s="37"/>
      <c r="K12" s="37"/>
      <c r="L12" s="37"/>
      <c r="M12" s="37"/>
      <c r="N12" s="37"/>
      <c r="O12" s="37"/>
      <c r="P12" s="37"/>
      <c r="Q12" s="37"/>
      <c r="R12" s="37"/>
      <c r="S12" s="37"/>
      <c r="T12" s="37"/>
      <c r="U12" s="37"/>
      <c r="V12" s="37"/>
      <c r="W12" s="37"/>
      <c r="X12" s="37"/>
      <c r="Y12" s="37"/>
      <c r="Z12" s="37"/>
      <c r="AA12" s="28"/>
      <c r="AB12" s="28"/>
      <c r="AC12" s="28"/>
      <c r="AD12" s="30"/>
      <c r="AE12" s="27"/>
      <c r="AF12" s="27"/>
      <c r="AG12" s="27"/>
      <c r="AH12" s="11"/>
    </row>
    <row r="13" spans="1:34" ht="15" customHeight="1" x14ac:dyDescent="0.35">
      <c r="B13" s="9"/>
      <c r="E13" s="37"/>
      <c r="F13" s="37"/>
      <c r="G13" s="37"/>
      <c r="H13" s="37"/>
      <c r="I13" s="37"/>
      <c r="J13" s="37"/>
      <c r="K13" s="37"/>
      <c r="L13" s="37"/>
      <c r="M13" s="37"/>
      <c r="N13" s="37"/>
      <c r="O13" s="37"/>
      <c r="P13" s="37"/>
      <c r="Q13" s="37"/>
      <c r="R13" s="37"/>
      <c r="S13" s="37"/>
      <c r="T13" s="37"/>
      <c r="U13" s="37"/>
      <c r="V13" s="37"/>
      <c r="W13" s="37"/>
      <c r="X13" s="37"/>
      <c r="Y13" s="37"/>
      <c r="Z13" s="37"/>
      <c r="AA13" s="28"/>
      <c r="AB13" s="28"/>
      <c r="AC13" s="28"/>
      <c r="AD13" s="30"/>
      <c r="AE13" s="27"/>
      <c r="AF13" s="27"/>
      <c r="AG13" s="27"/>
      <c r="AH13" s="11"/>
    </row>
    <row r="14" spans="1:34" ht="15" customHeight="1" x14ac:dyDescent="0.35">
      <c r="E14" s="37"/>
      <c r="F14" s="37"/>
      <c r="G14" s="37"/>
      <c r="H14" s="37"/>
      <c r="I14" s="37"/>
      <c r="J14" s="37"/>
      <c r="K14" s="37"/>
      <c r="L14" s="37"/>
      <c r="M14" s="37"/>
      <c r="N14" s="37"/>
      <c r="O14" s="37"/>
      <c r="P14" s="37"/>
      <c r="Q14" s="37"/>
      <c r="R14" s="37"/>
      <c r="S14" s="37"/>
      <c r="T14" s="37"/>
      <c r="U14" s="37"/>
      <c r="V14" s="37"/>
      <c r="W14" s="37"/>
      <c r="X14" s="37"/>
      <c r="Y14" s="37"/>
      <c r="Z14" s="37"/>
      <c r="AA14" s="28"/>
      <c r="AB14" s="28"/>
      <c r="AC14" s="28"/>
      <c r="AD14" s="30"/>
      <c r="AE14" s="27"/>
      <c r="AF14" s="27"/>
      <c r="AG14" s="27"/>
      <c r="AH14" s="11"/>
    </row>
    <row r="15" spans="1:34" ht="15" customHeight="1" x14ac:dyDescent="0.35">
      <c r="D15" s="3"/>
      <c r="E15" s="37"/>
      <c r="F15" s="37"/>
      <c r="G15" s="37"/>
      <c r="H15" s="37"/>
      <c r="I15" s="37"/>
      <c r="J15" s="37"/>
      <c r="K15" s="37"/>
      <c r="L15" s="37"/>
      <c r="M15" s="37"/>
      <c r="N15" s="37"/>
      <c r="O15" s="37"/>
      <c r="P15" s="37"/>
      <c r="Q15" s="37"/>
      <c r="R15" s="37"/>
      <c r="S15" s="37"/>
      <c r="T15" s="37"/>
      <c r="U15" s="37"/>
      <c r="V15" s="37"/>
      <c r="W15" s="37"/>
      <c r="X15" s="37"/>
      <c r="Y15" s="37"/>
      <c r="Z15" s="37"/>
      <c r="AA15" s="28"/>
      <c r="AB15" s="28"/>
      <c r="AC15" s="28"/>
      <c r="AD15" s="30"/>
      <c r="AE15" s="27"/>
      <c r="AF15" s="27"/>
      <c r="AG15" s="27"/>
      <c r="AH15" s="11"/>
    </row>
    <row r="16" spans="1:34" ht="15" customHeight="1" x14ac:dyDescent="0.35">
      <c r="D16" s="3"/>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30"/>
      <c r="AE16" s="27"/>
      <c r="AF16" s="27"/>
      <c r="AG16" s="27"/>
      <c r="AH16" s="11"/>
    </row>
    <row r="17" spans="4:35" ht="15" customHeight="1" x14ac:dyDescent="0.35">
      <c r="D17" s="3"/>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5"/>
      <c r="AF17" s="25"/>
      <c r="AG17" s="25"/>
    </row>
    <row r="18" spans="4:35" ht="15" customHeight="1" x14ac:dyDescent="0.35">
      <c r="D18" s="3"/>
      <c r="E18" s="25"/>
      <c r="F18" s="39" t="s">
        <v>93</v>
      </c>
      <c r="G18" s="39"/>
      <c r="H18" s="39"/>
      <c r="I18" s="39"/>
      <c r="J18" s="39"/>
      <c r="K18" s="25"/>
      <c r="L18" s="25"/>
      <c r="M18" s="25"/>
      <c r="N18" s="25"/>
      <c r="O18" s="25"/>
      <c r="P18" s="25"/>
      <c r="Q18" s="25"/>
      <c r="R18" s="25"/>
      <c r="S18" s="25"/>
      <c r="T18" s="25"/>
      <c r="U18" s="25"/>
      <c r="V18" s="25"/>
      <c r="W18" s="25"/>
      <c r="X18" s="25"/>
      <c r="Y18" s="25"/>
      <c r="Z18" s="25"/>
      <c r="AA18" s="25"/>
      <c r="AB18" s="25"/>
      <c r="AC18" s="25"/>
      <c r="AD18" s="25"/>
      <c r="AE18" s="25"/>
      <c r="AF18" s="25"/>
      <c r="AG18" s="25"/>
    </row>
    <row r="19" spans="4:35" ht="18" customHeight="1" x14ac:dyDescent="0.35">
      <c r="D19" s="3"/>
      <c r="F19" s="39"/>
      <c r="G19" s="39"/>
      <c r="H19" s="39"/>
      <c r="I19" s="39"/>
      <c r="J19" s="39"/>
      <c r="K19" s="25"/>
      <c r="L19" s="25"/>
      <c r="M19" s="25"/>
      <c r="N19" s="25"/>
      <c r="O19" s="25"/>
      <c r="P19" s="25"/>
      <c r="Q19" s="25"/>
      <c r="R19" s="25"/>
      <c r="S19" s="25"/>
      <c r="T19" s="25"/>
      <c r="U19" s="25"/>
      <c r="V19" s="25"/>
      <c r="W19" s="25"/>
      <c r="X19" s="25"/>
      <c r="Y19" s="25"/>
      <c r="Z19" s="25"/>
      <c r="AA19" s="25"/>
      <c r="AB19" s="25"/>
      <c r="AC19" s="25"/>
      <c r="AD19" s="25"/>
      <c r="AE19" s="25"/>
      <c r="AF19" s="25"/>
      <c r="AG19" s="25"/>
    </row>
    <row r="20" spans="4:35" ht="15" customHeight="1" x14ac:dyDescent="0.35">
      <c r="E20" s="25"/>
      <c r="K20" s="25"/>
      <c r="L20" s="25"/>
      <c r="M20" s="25"/>
      <c r="N20" s="25"/>
      <c r="O20" s="25"/>
      <c r="P20" s="25"/>
      <c r="Q20" s="25"/>
      <c r="R20" s="25"/>
      <c r="S20" s="25"/>
      <c r="T20" s="25"/>
      <c r="U20" s="25"/>
      <c r="V20" s="25"/>
      <c r="W20" s="25"/>
      <c r="X20" s="25"/>
      <c r="Y20" s="25"/>
      <c r="Z20" s="25"/>
      <c r="AA20" s="25"/>
      <c r="AB20" s="25"/>
      <c r="AC20" s="25"/>
      <c r="AD20" s="25"/>
      <c r="AE20" s="25"/>
      <c r="AF20" s="25"/>
      <c r="AG20" s="25"/>
    </row>
    <row r="21" spans="4:35" ht="15" customHeight="1" x14ac:dyDescent="0.35">
      <c r="E21" s="37" t="s">
        <v>95</v>
      </c>
      <c r="F21" s="37"/>
      <c r="G21" s="37"/>
      <c r="H21" s="37"/>
      <c r="I21" s="37"/>
      <c r="J21" s="37"/>
      <c r="K21" s="37"/>
      <c r="L21" s="37"/>
      <c r="M21" s="37"/>
      <c r="N21" s="37"/>
      <c r="O21" s="37"/>
      <c r="P21" s="37"/>
      <c r="Q21" s="37"/>
      <c r="R21" s="37"/>
      <c r="S21" s="37"/>
      <c r="T21" s="37"/>
      <c r="U21" s="37"/>
      <c r="V21" s="37"/>
      <c r="W21" s="37"/>
      <c r="X21" s="37"/>
      <c r="Y21" s="37"/>
      <c r="Z21" s="37"/>
      <c r="AA21" s="37"/>
      <c r="AB21" s="28"/>
      <c r="AC21" s="28"/>
      <c r="AD21" s="28"/>
      <c r="AE21" s="25"/>
      <c r="AF21" s="25"/>
      <c r="AG21" s="25"/>
    </row>
    <row r="22" spans="4:35" ht="15" customHeight="1" x14ac:dyDescent="0.35">
      <c r="E22" s="37"/>
      <c r="F22" s="37"/>
      <c r="G22" s="37"/>
      <c r="H22" s="37"/>
      <c r="I22" s="37"/>
      <c r="J22" s="37"/>
      <c r="K22" s="37"/>
      <c r="L22" s="37"/>
      <c r="M22" s="37"/>
      <c r="N22" s="37"/>
      <c r="O22" s="37"/>
      <c r="P22" s="37"/>
      <c r="Q22" s="37"/>
      <c r="R22" s="37"/>
      <c r="S22" s="37"/>
      <c r="T22" s="37"/>
      <c r="U22" s="37"/>
      <c r="V22" s="37"/>
      <c r="W22" s="37"/>
      <c r="X22" s="37"/>
      <c r="Y22" s="37"/>
      <c r="Z22" s="37"/>
      <c r="AA22" s="37"/>
      <c r="AB22" s="28"/>
      <c r="AC22" s="28"/>
      <c r="AD22" s="28"/>
      <c r="AE22" s="25"/>
      <c r="AF22" s="25"/>
      <c r="AG22" s="25"/>
    </row>
    <row r="23" spans="4:35" ht="15" customHeight="1" x14ac:dyDescent="0.35">
      <c r="E23" s="37"/>
      <c r="F23" s="37"/>
      <c r="G23" s="37"/>
      <c r="H23" s="37"/>
      <c r="I23" s="37"/>
      <c r="J23" s="37"/>
      <c r="K23" s="37"/>
      <c r="L23" s="37"/>
      <c r="M23" s="37"/>
      <c r="N23" s="37"/>
      <c r="O23" s="37"/>
      <c r="P23" s="37"/>
      <c r="Q23" s="37"/>
      <c r="R23" s="37"/>
      <c r="S23" s="37"/>
      <c r="T23" s="37"/>
      <c r="U23" s="37"/>
      <c r="V23" s="37"/>
      <c r="W23" s="37"/>
      <c r="X23" s="37"/>
      <c r="Y23" s="37"/>
      <c r="Z23" s="37"/>
      <c r="AA23" s="37"/>
      <c r="AB23" s="28"/>
      <c r="AC23" s="28"/>
      <c r="AD23" s="28"/>
      <c r="AE23" s="25"/>
      <c r="AF23" s="25"/>
      <c r="AG23" s="25"/>
    </row>
    <row r="24" spans="4:35" ht="15" customHeight="1" x14ac:dyDescent="0.35">
      <c r="E24" s="37"/>
      <c r="F24" s="37"/>
      <c r="G24" s="37"/>
      <c r="H24" s="37"/>
      <c r="I24" s="37"/>
      <c r="J24" s="37"/>
      <c r="K24" s="37"/>
      <c r="L24" s="37"/>
      <c r="M24" s="37"/>
      <c r="N24" s="37"/>
      <c r="O24" s="37"/>
      <c r="P24" s="37"/>
      <c r="Q24" s="37"/>
      <c r="R24" s="37"/>
      <c r="S24" s="37"/>
      <c r="T24" s="37"/>
      <c r="U24" s="37"/>
      <c r="V24" s="37"/>
      <c r="W24" s="37"/>
      <c r="X24" s="37"/>
      <c r="Y24" s="37"/>
      <c r="Z24" s="37"/>
      <c r="AA24" s="37"/>
      <c r="AB24" s="28"/>
      <c r="AC24" s="28"/>
      <c r="AD24" s="28"/>
      <c r="AE24" s="25"/>
      <c r="AF24" s="25"/>
      <c r="AG24" s="25"/>
    </row>
    <row r="25" spans="4:35" ht="15" customHeight="1" x14ac:dyDescent="0.35">
      <c r="E25" s="37"/>
      <c r="F25" s="37"/>
      <c r="G25" s="37"/>
      <c r="H25" s="37"/>
      <c r="I25" s="37"/>
      <c r="J25" s="37"/>
      <c r="K25" s="37"/>
      <c r="L25" s="37"/>
      <c r="M25" s="37"/>
      <c r="N25" s="37"/>
      <c r="O25" s="37"/>
      <c r="P25" s="37"/>
      <c r="Q25" s="37"/>
      <c r="R25" s="37"/>
      <c r="S25" s="37"/>
      <c r="T25" s="37"/>
      <c r="U25" s="37"/>
      <c r="V25" s="37"/>
      <c r="W25" s="37"/>
      <c r="X25" s="37"/>
      <c r="Y25" s="37"/>
      <c r="Z25" s="37"/>
      <c r="AA25" s="37"/>
      <c r="AB25" s="28"/>
      <c r="AC25" s="28"/>
      <c r="AD25" s="28"/>
      <c r="AE25" s="25"/>
      <c r="AF25" s="25"/>
      <c r="AG25" s="25"/>
    </row>
    <row r="26" spans="4:35" ht="15" customHeight="1" x14ac:dyDescent="0.35">
      <c r="E26" s="37"/>
      <c r="F26" s="37"/>
      <c r="G26" s="37"/>
      <c r="H26" s="37"/>
      <c r="I26" s="37"/>
      <c r="J26" s="37"/>
      <c r="K26" s="37"/>
      <c r="L26" s="37"/>
      <c r="M26" s="37"/>
      <c r="N26" s="37"/>
      <c r="O26" s="37"/>
      <c r="P26" s="37"/>
      <c r="Q26" s="37"/>
      <c r="R26" s="37"/>
      <c r="S26" s="37"/>
      <c r="T26" s="37"/>
      <c r="U26" s="37"/>
      <c r="V26" s="37"/>
      <c r="W26" s="37"/>
      <c r="X26" s="37"/>
      <c r="Y26" s="37"/>
      <c r="Z26" s="37"/>
      <c r="AA26" s="37"/>
      <c r="AB26" s="28"/>
      <c r="AC26" s="28"/>
      <c r="AD26" s="28"/>
      <c r="AE26" s="25"/>
      <c r="AF26" s="25"/>
      <c r="AG26" s="25"/>
    </row>
    <row r="27" spans="4:35" ht="15" customHeight="1" x14ac:dyDescent="0.35">
      <c r="E27" s="37"/>
      <c r="F27" s="37"/>
      <c r="G27" s="37"/>
      <c r="H27" s="37"/>
      <c r="I27" s="37"/>
      <c r="J27" s="37"/>
      <c r="K27" s="37"/>
      <c r="L27" s="37"/>
      <c r="M27" s="37"/>
      <c r="N27" s="37"/>
      <c r="O27" s="37"/>
      <c r="P27" s="37"/>
      <c r="Q27" s="37"/>
      <c r="R27" s="37"/>
      <c r="S27" s="37"/>
      <c r="T27" s="37"/>
      <c r="U27" s="37"/>
      <c r="V27" s="37"/>
      <c r="W27" s="37"/>
      <c r="X27" s="37"/>
      <c r="Y27" s="37"/>
      <c r="Z27" s="37"/>
      <c r="AA27" s="37"/>
      <c r="AB27" s="28"/>
      <c r="AC27" s="28"/>
      <c r="AD27" s="28"/>
      <c r="AE27" s="25"/>
      <c r="AF27" s="25"/>
      <c r="AG27" s="25"/>
    </row>
    <row r="28" spans="4:35" ht="16.5" customHeight="1" x14ac:dyDescent="0.35">
      <c r="E28" s="37"/>
      <c r="F28" s="37"/>
      <c r="G28" s="37"/>
      <c r="H28" s="37"/>
      <c r="I28" s="37"/>
      <c r="J28" s="37"/>
      <c r="K28" s="37"/>
      <c r="L28" s="37"/>
      <c r="M28" s="37"/>
      <c r="N28" s="37"/>
      <c r="O28" s="37"/>
      <c r="P28" s="37"/>
      <c r="Q28" s="37"/>
      <c r="R28" s="37"/>
      <c r="S28" s="37"/>
      <c r="T28" s="37"/>
      <c r="U28" s="37"/>
      <c r="V28" s="37"/>
      <c r="W28" s="37"/>
      <c r="X28" s="37"/>
      <c r="Y28" s="37"/>
      <c r="Z28" s="37"/>
      <c r="AA28" s="37"/>
      <c r="AB28" s="28"/>
      <c r="AC28" s="28"/>
      <c r="AD28" s="28"/>
      <c r="AE28" s="25"/>
      <c r="AF28" s="25"/>
      <c r="AG28" s="25"/>
    </row>
    <row r="29" spans="4:35" ht="15" customHeight="1" x14ac:dyDescent="0.35">
      <c r="E29" s="37"/>
      <c r="F29" s="37"/>
      <c r="G29" s="37"/>
      <c r="H29" s="37"/>
      <c r="I29" s="37"/>
      <c r="J29" s="37"/>
      <c r="K29" s="37"/>
      <c r="L29" s="37"/>
      <c r="M29" s="37"/>
      <c r="N29" s="37"/>
      <c r="O29" s="37"/>
      <c r="P29" s="37"/>
      <c r="Q29" s="37"/>
      <c r="R29" s="37"/>
      <c r="S29" s="37"/>
      <c r="T29" s="37"/>
      <c r="U29" s="37"/>
      <c r="V29" s="37"/>
      <c r="W29" s="37"/>
      <c r="X29" s="37"/>
      <c r="Y29" s="37"/>
      <c r="Z29" s="37"/>
      <c r="AA29" s="37"/>
      <c r="AB29" s="29"/>
      <c r="AC29" s="29"/>
      <c r="AD29" s="29"/>
      <c r="AE29" s="25"/>
      <c r="AF29" s="25"/>
      <c r="AG29" s="25"/>
    </row>
    <row r="30" spans="4:35" ht="15" customHeight="1" x14ac:dyDescent="0.35">
      <c r="E30" s="37"/>
      <c r="F30" s="37"/>
      <c r="G30" s="37"/>
      <c r="H30" s="37"/>
      <c r="I30" s="37"/>
      <c r="J30" s="37"/>
      <c r="K30" s="37"/>
      <c r="L30" s="37"/>
      <c r="M30" s="37"/>
      <c r="N30" s="37"/>
      <c r="O30" s="37"/>
      <c r="P30" s="37"/>
      <c r="Q30" s="37"/>
      <c r="R30" s="37"/>
      <c r="S30" s="37"/>
      <c r="T30" s="37"/>
      <c r="U30" s="37"/>
      <c r="V30" s="37"/>
      <c r="W30" s="37"/>
      <c r="X30" s="37"/>
      <c r="Y30" s="37"/>
      <c r="Z30" s="37"/>
      <c r="AA30" s="37"/>
      <c r="AB30" s="29"/>
      <c r="AC30" s="29"/>
      <c r="AD30" s="29"/>
      <c r="AE30" s="25"/>
      <c r="AF30" s="25"/>
      <c r="AG30" s="25"/>
    </row>
    <row r="31" spans="4:35" ht="15" customHeight="1" x14ac:dyDescent="0.35">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5"/>
      <c r="AF31" s="25"/>
      <c r="AG31" s="25"/>
    </row>
    <row r="32" spans="4:35" ht="15" customHeight="1" x14ac:dyDescent="0.25">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row>
    <row r="33" spans="5:35" ht="15" customHeight="1" x14ac:dyDescent="0.25">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row>
    <row r="34" spans="5:35" ht="15" customHeight="1" x14ac:dyDescent="0.25">
      <c r="E34" s="40" t="s">
        <v>96</v>
      </c>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36"/>
      <c r="AI34" s="34"/>
    </row>
    <row r="35" spans="5:35" ht="15" customHeight="1" x14ac:dyDescent="0.25">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36"/>
      <c r="AI35" s="34"/>
    </row>
    <row r="36" spans="5:35" ht="15" customHeight="1" x14ac:dyDescent="0.25">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36"/>
      <c r="AI36" s="34"/>
    </row>
    <row r="37" spans="5:35" ht="15" customHeight="1" x14ac:dyDescent="0.25">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36"/>
      <c r="AI37" s="34"/>
    </row>
    <row r="38" spans="5:35" ht="15" customHeight="1" x14ac:dyDescent="0.25">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36"/>
      <c r="AI38" s="34"/>
    </row>
    <row r="39" spans="5:35" ht="15" customHeight="1" x14ac:dyDescent="0.25">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36"/>
      <c r="AI39" s="34"/>
    </row>
    <row r="40" spans="5:35" ht="15" customHeight="1" x14ac:dyDescent="0.25">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36"/>
      <c r="AI40" s="34"/>
    </row>
    <row r="41" spans="5:35" ht="15" customHeight="1" x14ac:dyDescent="0.25">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36"/>
      <c r="AI41" s="34"/>
    </row>
    <row r="42" spans="5:35" ht="15" customHeight="1" x14ac:dyDescent="0.25">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36"/>
      <c r="AI42" s="34"/>
    </row>
    <row r="43" spans="5:35" ht="15" customHeight="1" x14ac:dyDescent="0.25">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36"/>
      <c r="AI43" s="34"/>
    </row>
    <row r="44" spans="5:35" ht="15" customHeight="1" x14ac:dyDescent="0.25">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36"/>
      <c r="AI44" s="34"/>
    </row>
    <row r="45" spans="5:35" ht="15" customHeight="1" x14ac:dyDescent="0.25">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36"/>
      <c r="AI45" s="34"/>
    </row>
    <row r="46" spans="5:35" ht="15" customHeight="1" x14ac:dyDescent="0.25">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36"/>
      <c r="AI46" s="34"/>
    </row>
    <row r="47" spans="5:35" ht="15" customHeight="1" x14ac:dyDescent="0.25">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36"/>
      <c r="AI47" s="34"/>
    </row>
    <row r="48" spans="5:35" ht="15" customHeight="1" x14ac:dyDescent="0.25">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36"/>
      <c r="AI48" s="34"/>
    </row>
    <row r="49" spans="5:35" ht="15" customHeight="1" x14ac:dyDescent="0.25">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36"/>
      <c r="AI49" s="34"/>
    </row>
    <row r="50" spans="5:35" ht="15" customHeight="1" x14ac:dyDescent="0.25">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36"/>
      <c r="AI50" s="34"/>
    </row>
    <row r="51" spans="5:35" ht="15" customHeight="1" x14ac:dyDescent="0.25">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36"/>
      <c r="AI51" s="34"/>
    </row>
    <row r="52" spans="5:35" ht="15" customHeight="1" x14ac:dyDescent="0.25">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36"/>
      <c r="AI52" s="34"/>
    </row>
    <row r="53" spans="5:35" ht="15" customHeight="1" x14ac:dyDescent="0.25">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36"/>
      <c r="AI53" s="34"/>
    </row>
    <row r="54" spans="5:35" ht="15" customHeight="1" x14ac:dyDescent="0.25">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36"/>
      <c r="AI54" s="34"/>
    </row>
    <row r="55" spans="5:35" ht="15" customHeight="1" x14ac:dyDescent="0.25">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36"/>
      <c r="AI55" s="34"/>
    </row>
    <row r="56" spans="5:35" ht="15" customHeight="1" x14ac:dyDescent="0.25">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36"/>
      <c r="AI56" s="34"/>
    </row>
    <row r="57" spans="5:35" ht="15" customHeight="1" x14ac:dyDescent="0.25">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36"/>
      <c r="AI57" s="34"/>
    </row>
    <row r="58" spans="5:35" ht="15" customHeight="1" x14ac:dyDescent="0.25">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6"/>
      <c r="AI58" s="34"/>
    </row>
    <row r="59" spans="5:35" ht="15" customHeight="1" x14ac:dyDescent="0.25">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36"/>
      <c r="AI59" s="34"/>
    </row>
    <row r="60" spans="5:35" ht="15" customHeight="1" x14ac:dyDescent="0.25">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row>
    <row r="61" spans="5:35" ht="15" customHeight="1" x14ac:dyDescent="0.25">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row>
    <row r="62" spans="5:35" ht="15" customHeight="1" x14ac:dyDescent="0.25">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row>
    <row r="63" spans="5:35" ht="15" customHeight="1" x14ac:dyDescent="0.2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row>
    <row r="64" spans="5:35" ht="15" customHeight="1" x14ac:dyDescent="0.2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row>
  </sheetData>
  <sheetProtection password="93A8" sheet="1" objects="1" scenarios="1" selectLockedCells="1" selectUnlockedCells="1"/>
  <mergeCells count="5">
    <mergeCell ref="E9:Z15"/>
    <mergeCell ref="F5:J7"/>
    <mergeCell ref="F18:J19"/>
    <mergeCell ref="E34:AG59"/>
    <mergeCell ref="E21:AA30"/>
  </mergeCells>
  <pageMargins left="0.39370078740157483" right="0.39370078740157483" top="0.78740157480314965" bottom="0.78740157480314965" header="0.51181102362204722" footer="0.51181102362204722"/>
  <pageSetup paperSize="9" scale="4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AH25"/>
  <sheetViews>
    <sheetView showGridLines="0" showRowColHeaders="0" zoomScale="85" zoomScaleNormal="85" zoomScaleSheetLayoutView="85" workbookViewId="0">
      <selection activeCell="I14" sqref="I14:M25"/>
    </sheetView>
  </sheetViews>
  <sheetFormatPr defaultColWidth="9.140625" defaultRowHeight="15" x14ac:dyDescent="0.25"/>
  <cols>
    <col min="1" max="2" width="9.140625" style="6"/>
    <col min="3" max="3" width="9.140625" style="6" customWidth="1"/>
    <col min="4" max="16384" width="9.140625" style="1"/>
  </cols>
  <sheetData>
    <row r="1" spans="1:34" s="4" customFormat="1" x14ac:dyDescent="0.25">
      <c r="A1" s="6"/>
      <c r="B1" s="6"/>
      <c r="C1" s="6"/>
    </row>
    <row r="2" spans="1:34" s="4" customFormat="1" x14ac:dyDescent="0.25">
      <c r="A2" s="6"/>
      <c r="B2" s="6"/>
      <c r="C2" s="6"/>
    </row>
    <row r="3" spans="1:34" s="4" customFormat="1" x14ac:dyDescent="0.25">
      <c r="A3" s="6"/>
      <c r="B3" s="6"/>
      <c r="C3" s="6"/>
    </row>
    <row r="4" spans="1:34" s="4" customFormat="1" x14ac:dyDescent="0.25">
      <c r="A4" s="6"/>
      <c r="B4" s="6"/>
      <c r="C4" s="6"/>
    </row>
    <row r="5" spans="1:34" x14ac:dyDescent="0.25">
      <c r="F5" s="38" t="s">
        <v>88</v>
      </c>
      <c r="G5" s="38"/>
      <c r="H5" s="38"/>
      <c r="I5" s="38"/>
      <c r="J5" s="38"/>
    </row>
    <row r="6" spans="1:34" x14ac:dyDescent="0.25">
      <c r="F6" s="38"/>
      <c r="G6" s="38"/>
      <c r="H6" s="38"/>
      <c r="I6" s="38"/>
      <c r="J6" s="38"/>
    </row>
    <row r="7" spans="1:34" ht="15" customHeight="1" x14ac:dyDescent="0.25">
      <c r="F7" s="38"/>
      <c r="G7" s="38"/>
      <c r="H7" s="38"/>
      <c r="I7" s="38"/>
      <c r="J7" s="38"/>
      <c r="AD7" s="11"/>
      <c r="AE7" s="11"/>
      <c r="AF7" s="11"/>
      <c r="AG7" s="11"/>
      <c r="AH7" s="11"/>
    </row>
    <row r="8" spans="1:34" ht="15" customHeight="1" x14ac:dyDescent="0.25">
      <c r="A8" s="7"/>
      <c r="B8" s="7"/>
      <c r="C8" s="8"/>
      <c r="D8" s="2"/>
      <c r="E8" s="5"/>
      <c r="AD8" s="11"/>
      <c r="AE8" s="11"/>
      <c r="AF8" s="11"/>
      <c r="AG8" s="11"/>
      <c r="AH8" s="11"/>
    </row>
    <row r="9" spans="1:34" ht="15" customHeight="1" x14ac:dyDescent="0.25">
      <c r="AD9" s="11"/>
      <c r="AE9" s="11"/>
      <c r="AF9" s="11"/>
      <c r="AG9" s="11"/>
      <c r="AH9" s="11"/>
    </row>
    <row r="10" spans="1:34" x14ac:dyDescent="0.25">
      <c r="F10" s="1" t="s">
        <v>0</v>
      </c>
      <c r="I10" s="41"/>
      <c r="J10" s="41"/>
      <c r="K10" s="41"/>
      <c r="L10" s="41"/>
      <c r="M10" s="41"/>
      <c r="AD10" s="11"/>
      <c r="AE10" s="11"/>
      <c r="AF10" s="11"/>
      <c r="AG10" s="11"/>
      <c r="AH10" s="11"/>
    </row>
    <row r="11" spans="1:34" x14ac:dyDescent="0.25">
      <c r="AD11" s="11"/>
      <c r="AE11" s="11"/>
      <c r="AF11" s="11"/>
      <c r="AG11" s="11"/>
      <c r="AH11" s="11"/>
    </row>
    <row r="12" spans="1:34" x14ac:dyDescent="0.25">
      <c r="F12" s="1" t="s">
        <v>1</v>
      </c>
      <c r="I12" s="41"/>
      <c r="J12" s="41"/>
      <c r="K12" s="41"/>
      <c r="L12" s="41"/>
      <c r="M12" s="41"/>
      <c r="AD12" s="11"/>
      <c r="AE12" s="11"/>
      <c r="AF12" s="11"/>
      <c r="AG12" s="11"/>
      <c r="AH12" s="11"/>
    </row>
    <row r="13" spans="1:34" x14ac:dyDescent="0.25">
      <c r="B13" s="9"/>
      <c r="AD13" s="11"/>
      <c r="AE13" s="11"/>
      <c r="AF13" s="11"/>
      <c r="AG13" s="11"/>
      <c r="AH13" s="11"/>
    </row>
    <row r="14" spans="1:34" x14ac:dyDescent="0.25">
      <c r="F14" s="1" t="s">
        <v>2</v>
      </c>
      <c r="I14" s="41"/>
      <c r="J14" s="41"/>
      <c r="K14" s="41"/>
      <c r="L14" s="41"/>
      <c r="M14" s="41"/>
      <c r="AD14" s="11"/>
      <c r="AE14" s="11"/>
      <c r="AF14" s="11"/>
      <c r="AG14" s="11"/>
      <c r="AH14" s="11"/>
    </row>
    <row r="15" spans="1:34" x14ac:dyDescent="0.25">
      <c r="D15" s="3"/>
      <c r="E15" s="3"/>
      <c r="F15" s="3"/>
      <c r="I15" s="41"/>
      <c r="J15" s="41"/>
      <c r="K15" s="41"/>
      <c r="L15" s="41"/>
      <c r="M15" s="41"/>
      <c r="AD15" s="11"/>
      <c r="AE15" s="11"/>
      <c r="AF15" s="11"/>
      <c r="AG15" s="11"/>
      <c r="AH15" s="11"/>
    </row>
    <row r="16" spans="1:34" x14ac:dyDescent="0.25">
      <c r="D16" s="3"/>
      <c r="E16" s="3"/>
      <c r="F16" s="3"/>
      <c r="I16" s="41"/>
      <c r="J16" s="41"/>
      <c r="K16" s="41"/>
      <c r="L16" s="41"/>
      <c r="M16" s="41"/>
      <c r="AD16" s="11"/>
      <c r="AE16" s="11"/>
      <c r="AF16" s="11"/>
      <c r="AG16" s="11"/>
      <c r="AH16" s="11"/>
    </row>
    <row r="17" spans="4:13" x14ac:dyDescent="0.25">
      <c r="D17" s="3"/>
      <c r="E17" s="3"/>
      <c r="F17" s="3"/>
      <c r="I17" s="41"/>
      <c r="J17" s="41"/>
      <c r="K17" s="41"/>
      <c r="L17" s="41"/>
      <c r="M17" s="41"/>
    </row>
    <row r="18" spans="4:13" x14ac:dyDescent="0.25">
      <c r="D18" s="3"/>
      <c r="E18" s="3"/>
      <c r="F18" s="3"/>
      <c r="I18" s="41"/>
      <c r="J18" s="41"/>
      <c r="K18" s="41"/>
      <c r="L18" s="41"/>
      <c r="M18" s="41"/>
    </row>
    <row r="19" spans="4:13" x14ac:dyDescent="0.25">
      <c r="D19" s="3"/>
      <c r="E19" s="3"/>
      <c r="F19" s="3"/>
      <c r="I19" s="41"/>
      <c r="J19" s="41"/>
      <c r="K19" s="41"/>
      <c r="L19" s="41"/>
      <c r="M19" s="41"/>
    </row>
    <row r="20" spans="4:13" x14ac:dyDescent="0.25">
      <c r="I20" s="41"/>
      <c r="J20" s="41"/>
      <c r="K20" s="41"/>
      <c r="L20" s="41"/>
      <c r="M20" s="41"/>
    </row>
    <row r="21" spans="4:13" x14ac:dyDescent="0.25">
      <c r="I21" s="41"/>
      <c r="J21" s="41"/>
      <c r="K21" s="41"/>
      <c r="L21" s="41"/>
      <c r="M21" s="41"/>
    </row>
    <row r="22" spans="4:13" x14ac:dyDescent="0.25">
      <c r="I22" s="41"/>
      <c r="J22" s="41"/>
      <c r="K22" s="41"/>
      <c r="L22" s="41"/>
      <c r="M22" s="41"/>
    </row>
    <row r="23" spans="4:13" x14ac:dyDescent="0.25">
      <c r="I23" s="41"/>
      <c r="J23" s="41"/>
      <c r="K23" s="41"/>
      <c r="L23" s="41"/>
      <c r="M23" s="41"/>
    </row>
    <row r="24" spans="4:13" x14ac:dyDescent="0.25">
      <c r="I24" s="41"/>
      <c r="J24" s="41"/>
      <c r="K24" s="41"/>
      <c r="L24" s="41"/>
      <c r="M24" s="41"/>
    </row>
    <row r="25" spans="4:13" x14ac:dyDescent="0.25">
      <c r="I25" s="41"/>
      <c r="J25" s="41"/>
      <c r="K25" s="41"/>
      <c r="L25" s="41"/>
      <c r="M25" s="41"/>
    </row>
  </sheetData>
  <sheetProtection password="93A8" sheet="1" objects="1" scenarios="1" selectLockedCells="1"/>
  <mergeCells count="4">
    <mergeCell ref="I10:M10"/>
    <mergeCell ref="I12:M12"/>
    <mergeCell ref="I14:M25"/>
    <mergeCell ref="F5:J7"/>
  </mergeCells>
  <pageMargins left="0.39370078740157483" right="0.39370078740157483" top="0.78740157480314965" bottom="0.78740157480314965" header="0.51181102362204722" footer="0.51181102362204722"/>
  <pageSetup paperSize="9" scale="4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AH62"/>
  <sheetViews>
    <sheetView showGridLines="0" showRowColHeaders="0" tabSelected="1" topLeftCell="A2" zoomScale="85" zoomScaleNormal="85" zoomScaleSheetLayoutView="85" workbookViewId="0">
      <selection activeCell="K11" sqref="K11"/>
    </sheetView>
  </sheetViews>
  <sheetFormatPr defaultColWidth="9.140625" defaultRowHeight="15" x14ac:dyDescent="0.25"/>
  <cols>
    <col min="1" max="2" width="9.140625" style="6"/>
    <col min="3" max="3" width="9.140625" style="6" customWidth="1"/>
    <col min="4" max="10" width="9.140625" style="1"/>
    <col min="11" max="12" width="9.140625" style="14"/>
    <col min="13" max="16384" width="9.140625" style="1"/>
  </cols>
  <sheetData>
    <row r="1" spans="1:34" s="4" customFormat="1" x14ac:dyDescent="0.25">
      <c r="A1" s="6"/>
      <c r="B1" s="6"/>
      <c r="C1" s="6"/>
      <c r="K1" s="13"/>
      <c r="L1" s="13"/>
    </row>
    <row r="2" spans="1:34" s="4" customFormat="1" x14ac:dyDescent="0.25">
      <c r="A2" s="6"/>
      <c r="B2" s="6"/>
      <c r="C2" s="6"/>
      <c r="K2" s="13"/>
      <c r="L2" s="13"/>
    </row>
    <row r="3" spans="1:34" s="4" customFormat="1" x14ac:dyDescent="0.25">
      <c r="A3" s="6"/>
      <c r="B3" s="6"/>
      <c r="C3" s="6"/>
      <c r="K3" s="13"/>
      <c r="L3" s="13"/>
    </row>
    <row r="4" spans="1:34" s="4" customFormat="1" x14ac:dyDescent="0.25">
      <c r="A4" s="6"/>
      <c r="B4" s="6"/>
      <c r="C4" s="6"/>
      <c r="K4" s="13"/>
      <c r="L4" s="13"/>
    </row>
    <row r="5" spans="1:34" x14ac:dyDescent="0.25">
      <c r="F5" s="38" t="s">
        <v>89</v>
      </c>
      <c r="G5" s="38"/>
      <c r="H5" s="38"/>
      <c r="I5" s="38"/>
      <c r="J5" s="38"/>
    </row>
    <row r="6" spans="1:34" x14ac:dyDescent="0.25">
      <c r="F6" s="38"/>
      <c r="G6" s="38"/>
      <c r="H6" s="38"/>
      <c r="I6" s="38"/>
      <c r="J6" s="38"/>
    </row>
    <row r="7" spans="1:34" ht="15" customHeight="1" x14ac:dyDescent="0.25">
      <c r="F7" s="38"/>
      <c r="G7" s="38"/>
      <c r="H7" s="38"/>
      <c r="I7" s="38"/>
      <c r="J7" s="38"/>
      <c r="AD7" s="11"/>
      <c r="AE7" s="11"/>
      <c r="AF7" s="11"/>
      <c r="AG7" s="11"/>
      <c r="AH7" s="11"/>
    </row>
    <row r="8" spans="1:34" ht="15" customHeight="1" x14ac:dyDescent="0.25">
      <c r="A8" s="7"/>
      <c r="B8" s="7"/>
      <c r="C8" s="8"/>
      <c r="D8" s="2"/>
      <c r="E8" s="5"/>
      <c r="AD8" s="11"/>
      <c r="AE8" s="11"/>
      <c r="AF8" s="11"/>
      <c r="AG8" s="11"/>
      <c r="AH8" s="11"/>
    </row>
    <row r="9" spans="1:34" ht="15" customHeight="1" x14ac:dyDescent="0.25">
      <c r="AD9" s="11"/>
      <c r="AE9" s="11"/>
      <c r="AF9" s="11"/>
      <c r="AG9" s="11"/>
      <c r="AH9" s="11"/>
    </row>
    <row r="10" spans="1:34" x14ac:dyDescent="0.25">
      <c r="F10" s="10" t="s">
        <v>14</v>
      </c>
      <c r="AD10" s="11"/>
      <c r="AE10" s="11"/>
      <c r="AF10" s="11"/>
      <c r="AG10" s="11"/>
      <c r="AH10" s="11"/>
    </row>
    <row r="11" spans="1:34" x14ac:dyDescent="0.25">
      <c r="F11" s="1" t="s">
        <v>3</v>
      </c>
      <c r="K11" s="31"/>
      <c r="L11" s="14" t="s">
        <v>69</v>
      </c>
      <c r="AD11" s="11"/>
      <c r="AE11" s="11"/>
      <c r="AF11" s="11"/>
      <c r="AG11" s="11"/>
      <c r="AH11" s="11"/>
    </row>
    <row r="12" spans="1:34" x14ac:dyDescent="0.25">
      <c r="F12" s="1" t="s">
        <v>4</v>
      </c>
      <c r="K12" s="31"/>
      <c r="L12" s="14" t="s">
        <v>69</v>
      </c>
      <c r="AD12" s="11"/>
      <c r="AE12" s="11"/>
      <c r="AF12" s="11"/>
      <c r="AG12" s="11"/>
      <c r="AH12" s="11"/>
    </row>
    <row r="13" spans="1:34" x14ac:dyDescent="0.25">
      <c r="B13" s="9"/>
      <c r="F13" s="1" t="s">
        <v>5</v>
      </c>
      <c r="K13" s="31"/>
      <c r="L13" s="14" t="s">
        <v>69</v>
      </c>
      <c r="AD13" s="11"/>
      <c r="AE13" s="11"/>
      <c r="AF13" s="11"/>
      <c r="AG13" s="11"/>
      <c r="AH13" s="11"/>
    </row>
    <row r="14" spans="1:34" x14ac:dyDescent="0.25">
      <c r="F14" s="10" t="s">
        <v>15</v>
      </c>
      <c r="G14" s="10"/>
      <c r="AD14" s="11"/>
      <c r="AE14" s="11"/>
      <c r="AF14" s="11"/>
      <c r="AG14" s="11"/>
      <c r="AH14" s="11"/>
    </row>
    <row r="15" spans="1:34" x14ac:dyDescent="0.25">
      <c r="D15" s="3"/>
      <c r="E15" s="3"/>
      <c r="F15" s="3" t="s">
        <v>16</v>
      </c>
      <c r="K15" s="31"/>
      <c r="L15" s="14" t="s">
        <v>69</v>
      </c>
      <c r="AD15" s="11"/>
      <c r="AE15" s="11"/>
      <c r="AF15" s="11"/>
      <c r="AG15" s="11"/>
      <c r="AH15" s="11"/>
    </row>
    <row r="16" spans="1:34" x14ac:dyDescent="0.25">
      <c r="D16" s="3"/>
      <c r="E16" s="3"/>
      <c r="F16" s="3" t="s">
        <v>17</v>
      </c>
      <c r="K16" s="31"/>
      <c r="L16" s="14" t="s">
        <v>69</v>
      </c>
      <c r="AD16" s="11"/>
      <c r="AE16" s="11"/>
      <c r="AF16" s="11"/>
      <c r="AG16" s="11"/>
      <c r="AH16" s="11"/>
    </row>
    <row r="17" spans="4:12" x14ac:dyDescent="0.25">
      <c r="D17" s="3"/>
      <c r="E17" s="3"/>
      <c r="F17" s="3" t="s">
        <v>66</v>
      </c>
      <c r="K17" s="31"/>
      <c r="L17" s="14" t="s">
        <v>69</v>
      </c>
    </row>
    <row r="18" spans="4:12" x14ac:dyDescent="0.25">
      <c r="D18" s="3"/>
      <c r="E18" s="3"/>
      <c r="F18" s="12" t="s">
        <v>18</v>
      </c>
    </row>
    <row r="19" spans="4:12" x14ac:dyDescent="0.25">
      <c r="D19" s="3"/>
      <c r="E19" s="3"/>
      <c r="F19" s="3" t="s">
        <v>19</v>
      </c>
      <c r="K19" s="31"/>
      <c r="L19" s="14" t="s">
        <v>63</v>
      </c>
    </row>
    <row r="20" spans="4:12" x14ac:dyDescent="0.25">
      <c r="F20" s="3" t="s">
        <v>20</v>
      </c>
      <c r="K20" s="31"/>
      <c r="L20" s="14" t="s">
        <v>63</v>
      </c>
    </row>
    <row r="21" spans="4:12" x14ac:dyDescent="0.25">
      <c r="F21" s="10" t="s">
        <v>21</v>
      </c>
    </row>
    <row r="22" spans="4:12" x14ac:dyDescent="0.25">
      <c r="F22" s="1" t="s">
        <v>22</v>
      </c>
      <c r="K22" s="31"/>
      <c r="L22" s="14" t="s">
        <v>69</v>
      </c>
    </row>
    <row r="23" spans="4:12" x14ac:dyDescent="0.25">
      <c r="F23" s="1" t="s">
        <v>23</v>
      </c>
      <c r="K23" s="31"/>
      <c r="L23" s="14" t="s">
        <v>69</v>
      </c>
    </row>
    <row r="24" spans="4:12" x14ac:dyDescent="0.25">
      <c r="F24" s="1" t="s">
        <v>24</v>
      </c>
      <c r="K24" s="31"/>
      <c r="L24" s="14" t="s">
        <v>69</v>
      </c>
    </row>
    <row r="25" spans="4:12" x14ac:dyDescent="0.25">
      <c r="F25" s="1" t="s">
        <v>25</v>
      </c>
      <c r="K25" s="31"/>
      <c r="L25" s="14" t="s">
        <v>69</v>
      </c>
    </row>
    <row r="26" spans="4:12" x14ac:dyDescent="0.25">
      <c r="F26" s="10" t="s">
        <v>26</v>
      </c>
    </row>
    <row r="27" spans="4:12" x14ac:dyDescent="0.25">
      <c r="F27" s="1" t="s">
        <v>27</v>
      </c>
      <c r="K27" s="31"/>
      <c r="L27" s="14" t="s">
        <v>69</v>
      </c>
    </row>
    <row r="28" spans="4:12" x14ac:dyDescent="0.25">
      <c r="F28" s="1" t="s">
        <v>28</v>
      </c>
      <c r="K28" s="31"/>
      <c r="L28" s="14" t="s">
        <v>69</v>
      </c>
    </row>
    <row r="29" spans="4:12" x14ac:dyDescent="0.25">
      <c r="F29" s="1" t="s">
        <v>29</v>
      </c>
      <c r="K29" s="31"/>
      <c r="L29" s="14" t="s">
        <v>69</v>
      </c>
    </row>
    <row r="30" spans="4:12" x14ac:dyDescent="0.25">
      <c r="F30" s="1" t="s">
        <v>30</v>
      </c>
      <c r="K30" s="31"/>
      <c r="L30" s="14" t="s">
        <v>69</v>
      </c>
    </row>
    <row r="31" spans="4:12" x14ac:dyDescent="0.25">
      <c r="F31" s="10" t="s">
        <v>31</v>
      </c>
    </row>
    <row r="32" spans="4:12" x14ac:dyDescent="0.25">
      <c r="F32" s="1" t="s">
        <v>32</v>
      </c>
      <c r="K32" s="31"/>
      <c r="L32" s="14" t="s">
        <v>69</v>
      </c>
    </row>
    <row r="33" spans="6:12" x14ac:dyDescent="0.25">
      <c r="F33" s="1" t="s">
        <v>30</v>
      </c>
      <c r="K33" s="31"/>
      <c r="L33" s="14" t="s">
        <v>69</v>
      </c>
    </row>
    <row r="34" spans="6:12" x14ac:dyDescent="0.25">
      <c r="F34" s="1" t="s">
        <v>33</v>
      </c>
      <c r="K34" s="31"/>
      <c r="L34" s="14" t="s">
        <v>69</v>
      </c>
    </row>
    <row r="35" spans="6:12" x14ac:dyDescent="0.25">
      <c r="F35" s="1" t="s">
        <v>34</v>
      </c>
      <c r="K35" s="31"/>
      <c r="L35" s="14" t="s">
        <v>69</v>
      </c>
    </row>
    <row r="36" spans="6:12" x14ac:dyDescent="0.25">
      <c r="F36" s="10" t="s">
        <v>35</v>
      </c>
    </row>
    <row r="37" spans="6:12" x14ac:dyDescent="0.25">
      <c r="F37" s="1" t="s">
        <v>36</v>
      </c>
      <c r="K37" s="31"/>
      <c r="L37" s="14" t="s">
        <v>71</v>
      </c>
    </row>
    <row r="38" spans="6:12" x14ac:dyDescent="0.25">
      <c r="F38" s="1" t="s">
        <v>37</v>
      </c>
      <c r="K38" s="31"/>
      <c r="L38" s="14" t="s">
        <v>71</v>
      </c>
    </row>
    <row r="39" spans="6:12" x14ac:dyDescent="0.25">
      <c r="F39" s="10" t="s">
        <v>38</v>
      </c>
    </row>
    <row r="40" spans="6:12" x14ac:dyDescent="0.25">
      <c r="F40" s="1" t="s">
        <v>39</v>
      </c>
      <c r="K40" s="31"/>
      <c r="L40" s="14" t="s">
        <v>63</v>
      </c>
    </row>
    <row r="41" spans="6:12" x14ac:dyDescent="0.25">
      <c r="F41" s="1" t="s">
        <v>40</v>
      </c>
      <c r="K41" s="31"/>
      <c r="L41" s="14" t="s">
        <v>63</v>
      </c>
    </row>
    <row r="42" spans="6:12" x14ac:dyDescent="0.25">
      <c r="F42" s="1" t="s">
        <v>41</v>
      </c>
      <c r="K42" s="31"/>
      <c r="L42" s="14" t="s">
        <v>63</v>
      </c>
    </row>
    <row r="43" spans="6:12" x14ac:dyDescent="0.25">
      <c r="F43" s="10" t="s">
        <v>42</v>
      </c>
    </row>
    <row r="44" spans="6:12" x14ac:dyDescent="0.25">
      <c r="F44" s="1" t="s">
        <v>43</v>
      </c>
      <c r="K44" s="31"/>
      <c r="L44" s="14" t="s">
        <v>69</v>
      </c>
    </row>
    <row r="45" spans="6:12" x14ac:dyDescent="0.25">
      <c r="F45" s="1" t="s">
        <v>44</v>
      </c>
      <c r="K45" s="31"/>
      <c r="L45" s="14" t="s">
        <v>69</v>
      </c>
    </row>
    <row r="46" spans="6:12" x14ac:dyDescent="0.25">
      <c r="F46" s="1" t="s">
        <v>45</v>
      </c>
      <c r="K46" s="31"/>
      <c r="L46" s="14" t="s">
        <v>69</v>
      </c>
    </row>
    <row r="47" spans="6:12" x14ac:dyDescent="0.25">
      <c r="F47" s="10" t="s">
        <v>46</v>
      </c>
    </row>
    <row r="48" spans="6:12" x14ac:dyDescent="0.25">
      <c r="F48" s="1" t="s">
        <v>47</v>
      </c>
      <c r="K48" s="31"/>
      <c r="L48" s="14" t="s">
        <v>69</v>
      </c>
    </row>
    <row r="49" spans="6:12" x14ac:dyDescent="0.25">
      <c r="F49" s="1" t="s">
        <v>48</v>
      </c>
      <c r="K49" s="31"/>
      <c r="L49" s="14" t="s">
        <v>69</v>
      </c>
    </row>
    <row r="50" spans="6:12" x14ac:dyDescent="0.25">
      <c r="F50" s="1" t="s">
        <v>49</v>
      </c>
      <c r="K50" s="31"/>
      <c r="L50" s="14" t="s">
        <v>69</v>
      </c>
    </row>
    <row r="51" spans="6:12" x14ac:dyDescent="0.25">
      <c r="F51" s="10" t="s">
        <v>50</v>
      </c>
    </row>
    <row r="52" spans="6:12" x14ac:dyDescent="0.25">
      <c r="F52" s="1" t="s">
        <v>51</v>
      </c>
      <c r="K52" s="31"/>
      <c r="L52" s="14" t="s">
        <v>63</v>
      </c>
    </row>
    <row r="53" spans="6:12" x14ac:dyDescent="0.25">
      <c r="F53" s="1" t="s">
        <v>64</v>
      </c>
      <c r="K53" s="31"/>
      <c r="L53" s="14" t="s">
        <v>63</v>
      </c>
    </row>
    <row r="54" spans="6:12" x14ac:dyDescent="0.25">
      <c r="F54" s="1" t="s">
        <v>65</v>
      </c>
      <c r="K54" s="31"/>
      <c r="L54" s="14" t="s">
        <v>63</v>
      </c>
    </row>
    <row r="55" spans="6:12" x14ac:dyDescent="0.25">
      <c r="F55" s="10" t="s">
        <v>52</v>
      </c>
    </row>
    <row r="56" spans="6:12" x14ac:dyDescent="0.25">
      <c r="F56" s="1" t="s">
        <v>53</v>
      </c>
      <c r="K56" s="31"/>
      <c r="L56" s="14" t="s">
        <v>69</v>
      </c>
    </row>
    <row r="57" spans="6:12" x14ac:dyDescent="0.25">
      <c r="F57" s="1" t="s">
        <v>54</v>
      </c>
      <c r="K57" s="31"/>
      <c r="L57" s="14" t="s">
        <v>69</v>
      </c>
    </row>
    <row r="58" spans="6:12" x14ac:dyDescent="0.25">
      <c r="F58" s="1" t="s">
        <v>55</v>
      </c>
      <c r="K58" s="31"/>
      <c r="L58" s="14" t="s">
        <v>69</v>
      </c>
    </row>
    <row r="59" spans="6:12" x14ac:dyDescent="0.25">
      <c r="F59" s="10" t="s">
        <v>56</v>
      </c>
    </row>
    <row r="60" spans="6:12" x14ac:dyDescent="0.25">
      <c r="F60" s="1" t="s">
        <v>57</v>
      </c>
      <c r="K60" s="31"/>
      <c r="L60" s="14" t="s">
        <v>70</v>
      </c>
    </row>
    <row r="61" spans="6:12" x14ac:dyDescent="0.25">
      <c r="F61" s="1" t="s">
        <v>58</v>
      </c>
      <c r="K61" s="31"/>
      <c r="L61" s="14" t="s">
        <v>70</v>
      </c>
    </row>
    <row r="62" spans="6:12" x14ac:dyDescent="0.25">
      <c r="F62" s="1" t="s">
        <v>59</v>
      </c>
      <c r="K62" s="31"/>
      <c r="L62" s="14" t="s">
        <v>70</v>
      </c>
    </row>
  </sheetData>
  <sheetProtection password="93A8" sheet="1" objects="1" scenarios="1" selectLockedCells="1"/>
  <mergeCells count="1">
    <mergeCell ref="F5:J7"/>
  </mergeCells>
  <pageMargins left="0.39370078740157483" right="0.39370078740157483" top="0.78740157480314965" bottom="0.78740157480314965" header="0.51181102362204722" footer="0.51181102362204722"/>
  <pageSetup paperSize="9"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AH22"/>
  <sheetViews>
    <sheetView showGridLines="0" showRowColHeaders="0" topLeftCell="A16" zoomScale="85" zoomScaleNormal="85" zoomScaleSheetLayoutView="85" workbookViewId="0">
      <selection activeCell="K14" sqref="K14"/>
    </sheetView>
  </sheetViews>
  <sheetFormatPr defaultColWidth="9.140625" defaultRowHeight="15" x14ac:dyDescent="0.25"/>
  <cols>
    <col min="1" max="2" width="9.140625" style="6"/>
    <col min="3" max="3" width="9.140625" style="6" customWidth="1"/>
    <col min="4" max="16384" width="9.140625" style="1"/>
  </cols>
  <sheetData>
    <row r="1" spans="1:34" s="4" customFormat="1" x14ac:dyDescent="0.25">
      <c r="A1" s="6"/>
      <c r="B1" s="6"/>
      <c r="C1" s="6"/>
    </row>
    <row r="2" spans="1:34" s="4" customFormat="1" x14ac:dyDescent="0.25">
      <c r="A2" s="6"/>
      <c r="B2" s="6"/>
      <c r="C2" s="6"/>
    </row>
    <row r="3" spans="1:34" s="4" customFormat="1" x14ac:dyDescent="0.25">
      <c r="A3" s="6"/>
      <c r="B3" s="6"/>
      <c r="C3" s="6"/>
    </row>
    <row r="4" spans="1:34" s="4" customFormat="1" x14ac:dyDescent="0.25">
      <c r="A4" s="6"/>
      <c r="B4" s="6"/>
      <c r="C4" s="6"/>
    </row>
    <row r="5" spans="1:34" ht="15" customHeight="1" x14ac:dyDescent="0.25">
      <c r="F5" s="38" t="s">
        <v>90</v>
      </c>
      <c r="G5" s="38"/>
      <c r="H5" s="38"/>
      <c r="I5" s="38"/>
      <c r="J5" s="38"/>
      <c r="K5" s="38"/>
      <c r="L5" s="38"/>
    </row>
    <row r="6" spans="1:34" ht="15" customHeight="1" x14ac:dyDescent="0.25">
      <c r="F6" s="38"/>
      <c r="G6" s="38"/>
      <c r="H6" s="38"/>
      <c r="I6" s="38"/>
      <c r="J6" s="38"/>
      <c r="K6" s="38"/>
      <c r="L6" s="38"/>
    </row>
    <row r="7" spans="1:34" ht="15" customHeight="1" x14ac:dyDescent="0.25">
      <c r="F7" s="38"/>
      <c r="G7" s="38"/>
      <c r="H7" s="38"/>
      <c r="I7" s="38"/>
      <c r="J7" s="38"/>
      <c r="K7" s="38"/>
      <c r="L7" s="38"/>
      <c r="AD7" s="11"/>
      <c r="AE7" s="11"/>
      <c r="AF7" s="11"/>
      <c r="AG7" s="11"/>
      <c r="AH7" s="11"/>
    </row>
    <row r="8" spans="1:34" ht="15" customHeight="1" x14ac:dyDescent="0.4">
      <c r="A8" s="7"/>
      <c r="B8" s="7"/>
      <c r="C8" s="8"/>
      <c r="D8" s="2"/>
      <c r="E8" s="5"/>
      <c r="F8" s="26"/>
      <c r="G8" s="26"/>
      <c r="H8" s="26"/>
      <c r="I8" s="26"/>
      <c r="J8" s="26"/>
      <c r="AD8" s="11"/>
      <c r="AE8" s="11"/>
      <c r="AF8" s="11"/>
      <c r="AG8" s="11"/>
      <c r="AH8" s="11"/>
    </row>
    <row r="9" spans="1:34" ht="15" customHeight="1" x14ac:dyDescent="0.4">
      <c r="F9" s="26"/>
      <c r="G9" s="26"/>
      <c r="H9" s="26"/>
      <c r="I9" s="26"/>
      <c r="J9" s="26"/>
      <c r="AD9" s="11"/>
      <c r="AE9" s="11"/>
      <c r="AF9" s="11"/>
      <c r="AG9" s="11"/>
      <c r="AH9" s="11"/>
    </row>
    <row r="10" spans="1:34" x14ac:dyDescent="0.25">
      <c r="AD10" s="11"/>
      <c r="AE10" s="11"/>
      <c r="AF10" s="11"/>
      <c r="AG10" s="11"/>
      <c r="AH10" s="11"/>
    </row>
    <row r="11" spans="1:34" x14ac:dyDescent="0.25">
      <c r="AD11" s="11"/>
      <c r="AE11" s="11"/>
      <c r="AF11" s="11"/>
      <c r="AG11" s="11"/>
      <c r="AH11" s="11"/>
    </row>
    <row r="12" spans="1:34" x14ac:dyDescent="0.25">
      <c r="AD12" s="11"/>
      <c r="AE12" s="11"/>
      <c r="AF12" s="11"/>
      <c r="AG12" s="11"/>
      <c r="AH12" s="11"/>
    </row>
    <row r="13" spans="1:34" x14ac:dyDescent="0.25">
      <c r="B13" s="9"/>
      <c r="F13" s="10" t="s">
        <v>74</v>
      </c>
      <c r="AD13" s="11"/>
      <c r="AE13" s="11"/>
      <c r="AF13" s="11"/>
      <c r="AG13" s="11"/>
      <c r="AH13" s="11"/>
    </row>
    <row r="14" spans="1:34" x14ac:dyDescent="0.25">
      <c r="F14" s="1" t="s">
        <v>8</v>
      </c>
      <c r="K14" s="33"/>
      <c r="L14" s="1" t="s">
        <v>7</v>
      </c>
      <c r="AD14" s="11"/>
      <c r="AE14" s="11"/>
      <c r="AF14" s="11"/>
      <c r="AG14" s="11"/>
      <c r="AH14" s="11"/>
    </row>
    <row r="15" spans="1:34" x14ac:dyDescent="0.25">
      <c r="D15" s="3"/>
      <c r="E15" s="3"/>
      <c r="F15" s="3" t="s">
        <v>9</v>
      </c>
      <c r="K15" s="33"/>
      <c r="L15" s="1" t="s">
        <v>7</v>
      </c>
      <c r="AD15" s="11"/>
      <c r="AE15" s="11"/>
      <c r="AF15" s="11"/>
      <c r="AG15" s="11"/>
      <c r="AH15" s="11"/>
    </row>
    <row r="16" spans="1:34" x14ac:dyDescent="0.25">
      <c r="D16" s="3"/>
      <c r="E16" s="3"/>
      <c r="F16" s="3" t="s">
        <v>10</v>
      </c>
      <c r="K16" s="33"/>
      <c r="L16" s="1" t="s">
        <v>7</v>
      </c>
      <c r="AD16" s="11"/>
      <c r="AE16" s="11"/>
      <c r="AF16" s="11"/>
      <c r="AG16" s="11"/>
      <c r="AH16" s="11"/>
    </row>
    <row r="17" spans="4:12" x14ac:dyDescent="0.25">
      <c r="D17" s="3"/>
      <c r="E17" s="3"/>
      <c r="F17" s="3" t="s">
        <v>11</v>
      </c>
      <c r="K17" s="33"/>
      <c r="L17" s="1" t="s">
        <v>7</v>
      </c>
    </row>
    <row r="18" spans="4:12" x14ac:dyDescent="0.25">
      <c r="D18" s="3"/>
      <c r="E18" s="3"/>
      <c r="F18" s="3"/>
    </row>
    <row r="19" spans="4:12" x14ac:dyDescent="0.25">
      <c r="D19" s="3"/>
      <c r="E19" s="3"/>
    </row>
    <row r="21" spans="4:12" x14ac:dyDescent="0.25">
      <c r="F21" s="10" t="s">
        <v>75</v>
      </c>
    </row>
    <row r="22" spans="4:12" x14ac:dyDescent="0.25">
      <c r="F22" s="1" t="s">
        <v>12</v>
      </c>
      <c r="K22" s="33"/>
      <c r="L22" s="1" t="s">
        <v>13</v>
      </c>
    </row>
  </sheetData>
  <sheetProtection password="93A8" sheet="1" objects="1" scenarios="1" selectLockedCells="1"/>
  <mergeCells count="1">
    <mergeCell ref="F5:L7"/>
  </mergeCells>
  <pageMargins left="0.39370078740157483" right="0.39370078740157483" top="0.78740157480314965" bottom="0.78740157480314965" header="0.51181102362204722" footer="0.51181102362204722"/>
  <pageSetup paperSize="9" scale="4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AI74"/>
  <sheetViews>
    <sheetView showGridLines="0" showRowColHeaders="0" topLeftCell="A34" zoomScale="85" zoomScaleNormal="85" zoomScaleSheetLayoutView="85" workbookViewId="0">
      <selection activeCell="R41" sqref="R41"/>
    </sheetView>
  </sheetViews>
  <sheetFormatPr defaultColWidth="9.140625" defaultRowHeight="15" x14ac:dyDescent="0.25"/>
  <cols>
    <col min="1" max="2" width="9.140625" style="6"/>
    <col min="3" max="3" width="9.140625" style="6" customWidth="1"/>
    <col min="4" max="10" width="9.140625" style="1"/>
    <col min="11" max="11" width="9.140625" style="1" customWidth="1"/>
    <col min="12" max="12" width="0" style="1" hidden="1" customWidth="1"/>
    <col min="13" max="16384" width="9.140625" style="1"/>
  </cols>
  <sheetData>
    <row r="1" spans="1:35" s="4" customFormat="1" x14ac:dyDescent="0.25">
      <c r="A1" s="6"/>
      <c r="B1" s="6"/>
      <c r="C1" s="6"/>
    </row>
    <row r="2" spans="1:35" s="4" customFormat="1" x14ac:dyDescent="0.25">
      <c r="A2" s="6"/>
      <c r="B2" s="6"/>
      <c r="C2" s="6"/>
    </row>
    <row r="3" spans="1:35" s="4" customFormat="1" x14ac:dyDescent="0.25">
      <c r="A3" s="6"/>
      <c r="B3" s="6"/>
      <c r="C3" s="6"/>
    </row>
    <row r="4" spans="1:35" s="4" customFormat="1" x14ac:dyDescent="0.25">
      <c r="A4" s="6"/>
      <c r="B4" s="6"/>
      <c r="C4" s="6"/>
    </row>
    <row r="5" spans="1:35" x14ac:dyDescent="0.25">
      <c r="F5" s="38" t="s">
        <v>91</v>
      </c>
      <c r="G5" s="38"/>
      <c r="H5" s="38"/>
      <c r="I5" s="38"/>
      <c r="J5" s="38"/>
    </row>
    <row r="6" spans="1:35" x14ac:dyDescent="0.25">
      <c r="F6" s="38"/>
      <c r="G6" s="38"/>
      <c r="H6" s="38"/>
      <c r="I6" s="38"/>
      <c r="J6" s="38"/>
    </row>
    <row r="7" spans="1:35" x14ac:dyDescent="0.25">
      <c r="F7" s="38"/>
      <c r="G7" s="38"/>
      <c r="H7" s="38"/>
      <c r="I7" s="38"/>
      <c r="J7" s="38"/>
      <c r="AE7" s="11"/>
      <c r="AF7" s="11"/>
      <c r="AG7" s="11"/>
      <c r="AH7" s="11"/>
      <c r="AI7" s="11"/>
    </row>
    <row r="8" spans="1:35" ht="15.75" thickBot="1" x14ac:dyDescent="0.3">
      <c r="A8" s="7"/>
      <c r="B8" s="7"/>
      <c r="C8" s="8"/>
      <c r="D8" s="2"/>
      <c r="E8" s="5"/>
      <c r="F8" s="5"/>
      <c r="G8" s="5"/>
      <c r="H8" s="5"/>
      <c r="I8" s="5"/>
      <c r="J8" s="5"/>
      <c r="K8" s="5"/>
      <c r="AE8" s="11"/>
      <c r="AF8" s="11"/>
      <c r="AG8" s="11"/>
      <c r="AH8" s="11"/>
      <c r="AI8" s="11"/>
    </row>
    <row r="9" spans="1:35" ht="15.75" thickBot="1" x14ac:dyDescent="0.3">
      <c r="F9" s="22" t="s">
        <v>86</v>
      </c>
      <c r="G9" s="20"/>
      <c r="H9" s="20"/>
      <c r="I9" s="20"/>
      <c r="J9" s="20"/>
      <c r="K9" s="20"/>
      <c r="L9" s="20"/>
      <c r="M9" s="21"/>
      <c r="R9" s="22" t="s">
        <v>85</v>
      </c>
      <c r="S9" s="23"/>
      <c r="T9" s="23"/>
      <c r="U9" s="24"/>
      <c r="AE9" s="11"/>
      <c r="AF9" s="11"/>
      <c r="AG9" s="11"/>
      <c r="AH9" s="11"/>
      <c r="AI9" s="11"/>
    </row>
    <row r="10" spans="1:35" x14ac:dyDescent="0.25">
      <c r="F10" s="10" t="s">
        <v>14</v>
      </c>
      <c r="L10" s="14"/>
      <c r="M10" s="14"/>
      <c r="AE10" s="11"/>
      <c r="AF10" s="11"/>
      <c r="AG10" s="11"/>
      <c r="AH10" s="11"/>
      <c r="AI10" s="11"/>
    </row>
    <row r="11" spans="1:35" x14ac:dyDescent="0.25">
      <c r="F11" s="1" t="s">
        <v>3</v>
      </c>
      <c r="K11" s="15">
        <v>336</v>
      </c>
      <c r="L11" s="15">
        <f>IF(R11="",K11,R11)</f>
        <v>336</v>
      </c>
      <c r="M11" s="14" t="s">
        <v>60</v>
      </c>
      <c r="R11" s="31"/>
      <c r="S11" s="14"/>
      <c r="AE11" s="11"/>
      <c r="AF11" s="11"/>
      <c r="AG11" s="11"/>
      <c r="AH11" s="11"/>
      <c r="AI11" s="11"/>
    </row>
    <row r="12" spans="1:35" x14ac:dyDescent="0.25">
      <c r="F12" s="1" t="s">
        <v>4</v>
      </c>
      <c r="K12" s="15">
        <v>188</v>
      </c>
      <c r="L12" s="15">
        <f t="shared" ref="L12:L74" si="0">IF(R12="",K12,R12)</f>
        <v>188</v>
      </c>
      <c r="M12" s="14" t="s">
        <v>60</v>
      </c>
      <c r="R12" s="31"/>
      <c r="S12" s="14"/>
      <c r="AE12" s="11"/>
      <c r="AF12" s="11"/>
      <c r="AG12" s="11"/>
      <c r="AH12" s="11"/>
      <c r="AI12" s="11"/>
    </row>
    <row r="13" spans="1:35" x14ac:dyDescent="0.25">
      <c r="B13" s="9"/>
      <c r="F13" s="1" t="s">
        <v>5</v>
      </c>
      <c r="K13" s="15">
        <v>239</v>
      </c>
      <c r="L13" s="15">
        <f t="shared" si="0"/>
        <v>239</v>
      </c>
      <c r="M13" s="14" t="s">
        <v>60</v>
      </c>
      <c r="R13" s="31"/>
      <c r="S13" s="14"/>
      <c r="AE13" s="11"/>
      <c r="AF13" s="11"/>
      <c r="AG13" s="11"/>
      <c r="AH13" s="11"/>
      <c r="AI13" s="11"/>
    </row>
    <row r="14" spans="1:35" x14ac:dyDescent="0.25">
      <c r="F14" s="10" t="s">
        <v>15</v>
      </c>
      <c r="G14" s="10"/>
      <c r="K14" s="14"/>
      <c r="L14" s="15">
        <f t="shared" si="0"/>
        <v>0</v>
      </c>
      <c r="M14" s="14"/>
      <c r="R14" s="14"/>
      <c r="S14" s="14"/>
      <c r="AE14" s="11"/>
      <c r="AF14" s="11"/>
      <c r="AG14" s="11"/>
      <c r="AH14" s="11"/>
      <c r="AI14" s="11"/>
    </row>
    <row r="15" spans="1:35" x14ac:dyDescent="0.25">
      <c r="D15" s="3"/>
      <c r="E15" s="3"/>
      <c r="F15" s="3" t="s">
        <v>16</v>
      </c>
      <c r="K15" s="15">
        <v>336</v>
      </c>
      <c r="L15" s="15">
        <f t="shared" si="0"/>
        <v>336</v>
      </c>
      <c r="M15" s="14" t="s">
        <v>60</v>
      </c>
      <c r="R15" s="31"/>
      <c r="S15" s="14"/>
      <c r="AE15" s="11"/>
      <c r="AF15" s="11"/>
      <c r="AG15" s="11"/>
      <c r="AH15" s="11"/>
      <c r="AI15" s="11"/>
    </row>
    <row r="16" spans="1:35" x14ac:dyDescent="0.25">
      <c r="D16" s="3"/>
      <c r="E16" s="3"/>
      <c r="F16" s="3" t="s">
        <v>17</v>
      </c>
      <c r="K16" s="15">
        <v>101</v>
      </c>
      <c r="L16" s="15">
        <f t="shared" si="0"/>
        <v>101</v>
      </c>
      <c r="M16" s="14" t="s">
        <v>60</v>
      </c>
      <c r="R16" s="31"/>
      <c r="S16" s="14"/>
      <c r="AE16" s="11"/>
      <c r="AF16" s="11"/>
      <c r="AG16" s="11"/>
      <c r="AH16" s="11"/>
      <c r="AI16" s="11"/>
    </row>
    <row r="17" spans="4:19" x14ac:dyDescent="0.25">
      <c r="D17" s="3"/>
      <c r="E17" s="3"/>
      <c r="F17" s="3" t="s">
        <v>66</v>
      </c>
      <c r="K17" s="15">
        <v>319</v>
      </c>
      <c r="L17" s="15">
        <f t="shared" si="0"/>
        <v>319</v>
      </c>
      <c r="M17" s="14" t="s">
        <v>60</v>
      </c>
      <c r="R17" s="31"/>
      <c r="S17" s="14"/>
    </row>
    <row r="18" spans="4:19" x14ac:dyDescent="0.25">
      <c r="D18" s="3"/>
      <c r="E18" s="3"/>
      <c r="F18" s="12" t="s">
        <v>18</v>
      </c>
      <c r="K18" s="14"/>
      <c r="L18" s="15">
        <f t="shared" si="0"/>
        <v>0</v>
      </c>
      <c r="M18" s="14"/>
      <c r="R18" s="14"/>
      <c r="S18" s="14"/>
    </row>
    <row r="19" spans="4:19" x14ac:dyDescent="0.25">
      <c r="D19" s="3"/>
      <c r="E19" s="3"/>
      <c r="F19" s="3" t="s">
        <v>19</v>
      </c>
      <c r="K19" s="15">
        <v>2.12</v>
      </c>
      <c r="L19" s="15">
        <f t="shared" si="0"/>
        <v>2.12</v>
      </c>
      <c r="M19" s="14" t="s">
        <v>67</v>
      </c>
      <c r="R19" s="31"/>
      <c r="S19" s="14"/>
    </row>
    <row r="20" spans="4:19" x14ac:dyDescent="0.25">
      <c r="F20" s="3" t="s">
        <v>20</v>
      </c>
      <c r="K20" s="15">
        <v>2.08</v>
      </c>
      <c r="L20" s="15">
        <f t="shared" si="0"/>
        <v>2.08</v>
      </c>
      <c r="M20" s="14" t="s">
        <v>67</v>
      </c>
      <c r="R20" s="31"/>
      <c r="S20" s="14"/>
    </row>
    <row r="21" spans="4:19" x14ac:dyDescent="0.25">
      <c r="F21" s="10" t="s">
        <v>21</v>
      </c>
      <c r="K21" s="14"/>
      <c r="L21" s="15">
        <f t="shared" si="0"/>
        <v>0</v>
      </c>
      <c r="M21" s="14"/>
      <c r="R21" s="14"/>
      <c r="S21" s="14"/>
    </row>
    <row r="22" spans="4:19" x14ac:dyDescent="0.25">
      <c r="F22" s="1" t="s">
        <v>22</v>
      </c>
      <c r="K22" s="15">
        <v>1013</v>
      </c>
      <c r="L22" s="15">
        <f t="shared" si="0"/>
        <v>1013</v>
      </c>
      <c r="M22" s="14" t="s">
        <v>60</v>
      </c>
      <c r="R22" s="31"/>
      <c r="S22" s="14"/>
    </row>
    <row r="23" spans="4:19" x14ac:dyDescent="0.25">
      <c r="F23" s="1" t="s">
        <v>23</v>
      </c>
      <c r="K23" s="15">
        <v>709</v>
      </c>
      <c r="L23" s="15">
        <f t="shared" si="0"/>
        <v>709</v>
      </c>
      <c r="M23" s="14" t="s">
        <v>60</v>
      </c>
      <c r="R23" s="31"/>
      <c r="S23" s="14"/>
    </row>
    <row r="24" spans="4:19" x14ac:dyDescent="0.25">
      <c r="F24" s="1" t="s">
        <v>24</v>
      </c>
      <c r="K24" s="15">
        <v>507</v>
      </c>
      <c r="L24" s="15">
        <f t="shared" si="0"/>
        <v>507</v>
      </c>
      <c r="M24" s="14" t="s">
        <v>60</v>
      </c>
      <c r="R24" s="31"/>
      <c r="S24" s="14"/>
    </row>
    <row r="25" spans="4:19" x14ac:dyDescent="0.25">
      <c r="F25" s="1" t="s">
        <v>25</v>
      </c>
      <c r="K25" s="15">
        <v>648</v>
      </c>
      <c r="L25" s="15">
        <f t="shared" si="0"/>
        <v>648</v>
      </c>
      <c r="M25" s="14" t="s">
        <v>60</v>
      </c>
      <c r="R25" s="31"/>
      <c r="S25" s="14"/>
    </row>
    <row r="26" spans="4:19" x14ac:dyDescent="0.25">
      <c r="F26" s="10" t="s">
        <v>26</v>
      </c>
      <c r="K26" s="14"/>
      <c r="L26" s="15">
        <f t="shared" si="0"/>
        <v>0</v>
      </c>
      <c r="M26" s="14"/>
      <c r="R26" s="14"/>
      <c r="S26" s="14"/>
    </row>
    <row r="27" spans="4:19" x14ac:dyDescent="0.25">
      <c r="F27" s="1" t="s">
        <v>27</v>
      </c>
      <c r="K27" s="15">
        <v>51</v>
      </c>
      <c r="L27" s="15">
        <f t="shared" si="0"/>
        <v>51</v>
      </c>
      <c r="M27" s="14" t="s">
        <v>60</v>
      </c>
      <c r="R27" s="31"/>
      <c r="S27" s="14"/>
    </row>
    <row r="28" spans="4:19" x14ac:dyDescent="0.25">
      <c r="F28" s="1" t="s">
        <v>28</v>
      </c>
      <c r="K28" s="15"/>
      <c r="L28" s="15">
        <f t="shared" si="0"/>
        <v>0</v>
      </c>
      <c r="M28" s="14" t="s">
        <v>60</v>
      </c>
      <c r="R28" s="31"/>
      <c r="S28" s="14"/>
    </row>
    <row r="29" spans="4:19" x14ac:dyDescent="0.25">
      <c r="F29" s="1" t="s">
        <v>29</v>
      </c>
      <c r="K29" s="15">
        <v>38</v>
      </c>
      <c r="L29" s="15">
        <f t="shared" si="0"/>
        <v>38</v>
      </c>
      <c r="M29" s="14" t="s">
        <v>60</v>
      </c>
      <c r="R29" s="31"/>
      <c r="S29" s="14"/>
    </row>
    <row r="30" spans="4:19" x14ac:dyDescent="0.25">
      <c r="F30" s="1" t="s">
        <v>30</v>
      </c>
      <c r="K30" s="15">
        <v>38</v>
      </c>
      <c r="L30" s="15">
        <f t="shared" si="0"/>
        <v>38</v>
      </c>
      <c r="M30" s="14" t="s">
        <v>60</v>
      </c>
      <c r="R30" s="31"/>
      <c r="S30" s="14"/>
    </row>
    <row r="31" spans="4:19" x14ac:dyDescent="0.25">
      <c r="F31" s="10" t="s">
        <v>31</v>
      </c>
      <c r="K31" s="14"/>
      <c r="L31" s="15">
        <f t="shared" si="0"/>
        <v>0</v>
      </c>
      <c r="M31" s="14"/>
      <c r="R31" s="14"/>
      <c r="S31" s="14"/>
    </row>
    <row r="32" spans="4:19" x14ac:dyDescent="0.25">
      <c r="F32" s="1" t="s">
        <v>32</v>
      </c>
      <c r="K32" s="15">
        <v>51</v>
      </c>
      <c r="L32" s="15">
        <f t="shared" si="0"/>
        <v>51</v>
      </c>
      <c r="M32" s="14" t="s">
        <v>60</v>
      </c>
      <c r="R32" s="31"/>
      <c r="S32" s="14"/>
    </row>
    <row r="33" spans="6:19" x14ac:dyDescent="0.25">
      <c r="F33" s="1" t="s">
        <v>30</v>
      </c>
      <c r="K33" s="15">
        <v>1.99</v>
      </c>
      <c r="L33" s="15">
        <f t="shared" si="0"/>
        <v>1.99</v>
      </c>
      <c r="M33" s="14" t="s">
        <v>60</v>
      </c>
      <c r="R33" s="31"/>
      <c r="S33" s="14"/>
    </row>
    <row r="34" spans="6:19" x14ac:dyDescent="0.25">
      <c r="F34" s="1" t="s">
        <v>33</v>
      </c>
      <c r="K34" s="15">
        <v>2.59</v>
      </c>
      <c r="L34" s="15">
        <f t="shared" si="0"/>
        <v>2.59</v>
      </c>
      <c r="M34" s="14" t="s">
        <v>60</v>
      </c>
      <c r="R34" s="31"/>
      <c r="S34" s="14"/>
    </row>
    <row r="35" spans="6:19" x14ac:dyDescent="0.25">
      <c r="F35" s="1" t="s">
        <v>34</v>
      </c>
      <c r="K35" s="15"/>
      <c r="L35" s="15">
        <f t="shared" si="0"/>
        <v>0</v>
      </c>
      <c r="M35" s="14" t="s">
        <v>60</v>
      </c>
      <c r="R35" s="31"/>
      <c r="S35" s="14"/>
    </row>
    <row r="36" spans="6:19" x14ac:dyDescent="0.25">
      <c r="F36" s="10" t="s">
        <v>35</v>
      </c>
      <c r="K36" s="14"/>
      <c r="L36" s="15">
        <f t="shared" si="0"/>
        <v>0</v>
      </c>
      <c r="M36" s="14"/>
      <c r="R36" s="14"/>
      <c r="S36" s="14"/>
    </row>
    <row r="37" spans="6:19" x14ac:dyDescent="0.25">
      <c r="F37" s="1" t="s">
        <v>36</v>
      </c>
      <c r="K37" s="15">
        <v>62</v>
      </c>
      <c r="L37" s="15">
        <f t="shared" si="0"/>
        <v>62</v>
      </c>
      <c r="M37" s="14" t="s">
        <v>62</v>
      </c>
      <c r="R37" s="31"/>
      <c r="S37" s="14"/>
    </row>
    <row r="38" spans="6:19" x14ac:dyDescent="0.25">
      <c r="F38" s="1" t="s">
        <v>37</v>
      </c>
      <c r="K38" s="15">
        <v>23</v>
      </c>
      <c r="L38" s="15">
        <f t="shared" si="0"/>
        <v>23</v>
      </c>
      <c r="M38" s="14" t="s">
        <v>62</v>
      </c>
      <c r="R38" s="31"/>
      <c r="S38" s="14"/>
    </row>
    <row r="39" spans="6:19" x14ac:dyDescent="0.25">
      <c r="F39" s="10" t="s">
        <v>38</v>
      </c>
      <c r="K39" s="14"/>
      <c r="L39" s="15">
        <f t="shared" si="0"/>
        <v>0</v>
      </c>
      <c r="M39" s="14"/>
      <c r="R39" s="14"/>
      <c r="S39" s="14"/>
    </row>
    <row r="40" spans="6:19" x14ac:dyDescent="0.25">
      <c r="F40" s="1" t="s">
        <v>39</v>
      </c>
      <c r="K40" s="15">
        <v>37</v>
      </c>
      <c r="L40" s="15">
        <f t="shared" si="0"/>
        <v>37</v>
      </c>
      <c r="M40" s="14" t="s">
        <v>67</v>
      </c>
      <c r="R40" s="31"/>
      <c r="S40" s="14"/>
    </row>
    <row r="41" spans="6:19" x14ac:dyDescent="0.25">
      <c r="F41" s="1" t="s">
        <v>40</v>
      </c>
      <c r="K41" s="15"/>
      <c r="L41" s="15">
        <f t="shared" si="0"/>
        <v>0</v>
      </c>
      <c r="M41" s="14" t="s">
        <v>67</v>
      </c>
      <c r="R41" s="31"/>
      <c r="S41" s="14"/>
    </row>
    <row r="42" spans="6:19" x14ac:dyDescent="0.25">
      <c r="F42" s="1" t="s">
        <v>41</v>
      </c>
      <c r="K42" s="15">
        <v>3.43</v>
      </c>
      <c r="L42" s="15">
        <f t="shared" si="0"/>
        <v>3.43</v>
      </c>
      <c r="M42" s="14" t="s">
        <v>67</v>
      </c>
      <c r="R42" s="31"/>
      <c r="S42" s="14"/>
    </row>
    <row r="43" spans="6:19" x14ac:dyDescent="0.25">
      <c r="F43" s="10" t="s">
        <v>42</v>
      </c>
      <c r="K43" s="14"/>
      <c r="L43" s="15">
        <f t="shared" si="0"/>
        <v>0</v>
      </c>
      <c r="M43" s="14"/>
      <c r="R43" s="14"/>
      <c r="S43" s="14"/>
    </row>
    <row r="44" spans="6:19" x14ac:dyDescent="0.25">
      <c r="F44" s="1" t="s">
        <v>43</v>
      </c>
      <c r="K44" s="16">
        <v>12207</v>
      </c>
      <c r="L44" s="15">
        <f t="shared" si="0"/>
        <v>12207</v>
      </c>
      <c r="M44" s="14" t="s">
        <v>60</v>
      </c>
      <c r="R44" s="32"/>
      <c r="S44" s="14"/>
    </row>
    <row r="45" spans="6:19" x14ac:dyDescent="0.25">
      <c r="F45" s="1" t="s">
        <v>44</v>
      </c>
      <c r="K45" s="16">
        <v>10536</v>
      </c>
      <c r="L45" s="15">
        <f t="shared" si="0"/>
        <v>10536</v>
      </c>
      <c r="M45" s="14" t="s">
        <v>60</v>
      </c>
      <c r="R45" s="32"/>
      <c r="S45" s="14"/>
    </row>
    <row r="46" spans="6:19" x14ac:dyDescent="0.25">
      <c r="F46" s="1" t="s">
        <v>45</v>
      </c>
      <c r="K46" s="16">
        <v>11597</v>
      </c>
      <c r="L46" s="15">
        <f t="shared" si="0"/>
        <v>11597</v>
      </c>
      <c r="M46" s="14" t="s">
        <v>60</v>
      </c>
      <c r="R46" s="32"/>
      <c r="S46" s="14"/>
    </row>
    <row r="47" spans="6:19" x14ac:dyDescent="0.25">
      <c r="F47" s="10" t="s">
        <v>46</v>
      </c>
      <c r="K47" s="14"/>
      <c r="L47" s="15">
        <f t="shared" si="0"/>
        <v>0</v>
      </c>
      <c r="M47" s="14"/>
      <c r="R47" s="14"/>
      <c r="S47" s="14"/>
    </row>
    <row r="48" spans="6:19" x14ac:dyDescent="0.25">
      <c r="F48" s="1" t="s">
        <v>47</v>
      </c>
      <c r="K48" s="15">
        <v>1920</v>
      </c>
      <c r="L48" s="15">
        <f t="shared" si="0"/>
        <v>1920</v>
      </c>
      <c r="M48" s="14" t="s">
        <v>60</v>
      </c>
      <c r="R48" s="31"/>
      <c r="S48" s="14"/>
    </row>
    <row r="49" spans="6:19" x14ac:dyDescent="0.25">
      <c r="F49" s="1" t="s">
        <v>48</v>
      </c>
      <c r="K49" s="15">
        <v>139</v>
      </c>
      <c r="L49" s="15">
        <f t="shared" si="0"/>
        <v>139</v>
      </c>
      <c r="M49" s="14" t="s">
        <v>60</v>
      </c>
      <c r="R49" s="31"/>
      <c r="S49" s="14"/>
    </row>
    <row r="50" spans="6:19" x14ac:dyDescent="0.25">
      <c r="F50" s="1" t="s">
        <v>49</v>
      </c>
      <c r="K50" s="15">
        <v>1095</v>
      </c>
      <c r="L50" s="15">
        <f t="shared" si="0"/>
        <v>1095</v>
      </c>
      <c r="M50" s="14" t="s">
        <v>60</v>
      </c>
      <c r="R50" s="31"/>
      <c r="S50" s="14"/>
    </row>
    <row r="51" spans="6:19" x14ac:dyDescent="0.25">
      <c r="F51" s="10" t="s">
        <v>50</v>
      </c>
      <c r="K51" s="14"/>
      <c r="L51" s="15">
        <f t="shared" si="0"/>
        <v>0</v>
      </c>
      <c r="M51" s="14"/>
      <c r="R51" s="14"/>
      <c r="S51" s="14"/>
    </row>
    <row r="52" spans="6:19" x14ac:dyDescent="0.25">
      <c r="F52" s="1" t="s">
        <v>51</v>
      </c>
      <c r="K52" s="15">
        <v>0.05</v>
      </c>
      <c r="L52" s="15">
        <f t="shared" si="0"/>
        <v>0.05</v>
      </c>
      <c r="M52" s="14" t="s">
        <v>68</v>
      </c>
      <c r="R52" s="31"/>
      <c r="S52" s="14"/>
    </row>
    <row r="53" spans="6:19" x14ac:dyDescent="0.25">
      <c r="F53" s="1" t="s">
        <v>64</v>
      </c>
      <c r="K53" s="15">
        <v>3.5000000000000003E-2</v>
      </c>
      <c r="L53" s="15">
        <f t="shared" si="0"/>
        <v>3.5000000000000003E-2</v>
      </c>
      <c r="M53" s="14" t="s">
        <v>68</v>
      </c>
      <c r="R53" s="31"/>
      <c r="S53" s="14"/>
    </row>
    <row r="54" spans="6:19" x14ac:dyDescent="0.25">
      <c r="F54" s="1" t="s">
        <v>65</v>
      </c>
      <c r="K54" s="15">
        <v>2.5000000000000001E-2</v>
      </c>
      <c r="L54" s="15">
        <f t="shared" si="0"/>
        <v>2.5000000000000001E-2</v>
      </c>
      <c r="M54" s="14" t="s">
        <v>68</v>
      </c>
      <c r="R54" s="31"/>
      <c r="S54" s="14"/>
    </row>
    <row r="55" spans="6:19" x14ac:dyDescent="0.25">
      <c r="F55" s="10" t="s">
        <v>52</v>
      </c>
      <c r="K55" s="14"/>
      <c r="L55" s="15">
        <f t="shared" si="0"/>
        <v>0</v>
      </c>
      <c r="M55" s="14"/>
      <c r="R55" s="14"/>
      <c r="S55" s="14"/>
    </row>
    <row r="56" spans="6:19" x14ac:dyDescent="0.25">
      <c r="F56" s="1" t="s">
        <v>53</v>
      </c>
      <c r="K56" s="15">
        <v>336</v>
      </c>
      <c r="L56" s="15">
        <f t="shared" si="0"/>
        <v>336</v>
      </c>
      <c r="M56" s="14" t="s">
        <v>60</v>
      </c>
      <c r="R56" s="31"/>
      <c r="S56" s="14"/>
    </row>
    <row r="57" spans="6:19" x14ac:dyDescent="0.25">
      <c r="F57" s="1" t="s">
        <v>54</v>
      </c>
      <c r="K57" s="15">
        <v>134</v>
      </c>
      <c r="L57" s="15">
        <f t="shared" si="0"/>
        <v>134</v>
      </c>
      <c r="M57" s="14" t="s">
        <v>60</v>
      </c>
      <c r="R57" s="31"/>
      <c r="S57" s="14"/>
    </row>
    <row r="58" spans="6:19" x14ac:dyDescent="0.25">
      <c r="F58" s="1" t="s">
        <v>55</v>
      </c>
      <c r="K58" s="15"/>
      <c r="L58" s="15">
        <f t="shared" si="0"/>
        <v>0</v>
      </c>
      <c r="M58" s="14" t="s">
        <v>60</v>
      </c>
      <c r="R58" s="31"/>
      <c r="S58" s="14"/>
    </row>
    <row r="59" spans="6:19" x14ac:dyDescent="0.25">
      <c r="F59" s="10" t="s">
        <v>56</v>
      </c>
      <c r="K59" s="14"/>
      <c r="L59" s="15">
        <f t="shared" si="0"/>
        <v>0</v>
      </c>
      <c r="M59" s="14"/>
      <c r="R59" s="14"/>
      <c r="S59" s="14"/>
    </row>
    <row r="60" spans="6:19" x14ac:dyDescent="0.25">
      <c r="F60" s="1" t="s">
        <v>57</v>
      </c>
      <c r="K60" s="15">
        <v>8.76</v>
      </c>
      <c r="L60" s="15">
        <f t="shared" si="0"/>
        <v>8.76</v>
      </c>
      <c r="M60" s="14" t="s">
        <v>61</v>
      </c>
      <c r="R60" s="31"/>
      <c r="S60" s="14"/>
    </row>
    <row r="61" spans="6:19" x14ac:dyDescent="0.25">
      <c r="F61" s="1" t="s">
        <v>58</v>
      </c>
      <c r="K61" s="15">
        <v>5.49</v>
      </c>
      <c r="L61" s="15">
        <f t="shared" si="0"/>
        <v>5.49</v>
      </c>
      <c r="M61" s="14" t="s">
        <v>61</v>
      </c>
      <c r="R61" s="31"/>
      <c r="S61" s="14"/>
    </row>
    <row r="62" spans="6:19" x14ac:dyDescent="0.25">
      <c r="F62" s="1" t="s">
        <v>59</v>
      </c>
      <c r="K62" s="15">
        <v>0.82</v>
      </c>
      <c r="L62" s="15">
        <f t="shared" si="0"/>
        <v>0.82</v>
      </c>
      <c r="M62" s="14" t="s">
        <v>61</v>
      </c>
      <c r="R62" s="31"/>
      <c r="S62" s="14"/>
    </row>
    <row r="63" spans="6:19" x14ac:dyDescent="0.25">
      <c r="L63" s="15">
        <f t="shared" si="0"/>
        <v>0</v>
      </c>
    </row>
    <row r="64" spans="6:19" x14ac:dyDescent="0.25">
      <c r="L64" s="15">
        <f t="shared" si="0"/>
        <v>0</v>
      </c>
    </row>
    <row r="65" spans="6:21" x14ac:dyDescent="0.25">
      <c r="F65" s="10" t="s">
        <v>6</v>
      </c>
      <c r="L65" s="15">
        <f t="shared" si="0"/>
        <v>0</v>
      </c>
    </row>
    <row r="66" spans="6:21" x14ac:dyDescent="0.25">
      <c r="F66" s="1" t="s">
        <v>8</v>
      </c>
      <c r="K66" s="15">
        <v>34.200000000000003</v>
      </c>
      <c r="L66" s="15">
        <f t="shared" si="0"/>
        <v>34.200000000000003</v>
      </c>
      <c r="M66" s="14" t="s">
        <v>73</v>
      </c>
      <c r="N66" s="15">
        <v>66.92</v>
      </c>
      <c r="O66" s="14" t="s">
        <v>76</v>
      </c>
      <c r="R66" s="31"/>
      <c r="S66" s="14" t="s">
        <v>73</v>
      </c>
      <c r="T66" s="31"/>
      <c r="U66" s="14" t="s">
        <v>76</v>
      </c>
    </row>
    <row r="67" spans="6:21" x14ac:dyDescent="0.25">
      <c r="F67" s="3" t="s">
        <v>9</v>
      </c>
      <c r="K67" s="15">
        <v>38.6</v>
      </c>
      <c r="L67" s="15">
        <f t="shared" si="0"/>
        <v>38.6</v>
      </c>
      <c r="M67" s="14" t="s">
        <v>73</v>
      </c>
      <c r="N67" s="15">
        <v>69.81</v>
      </c>
      <c r="O67" s="14" t="s">
        <v>76</v>
      </c>
      <c r="R67" s="31"/>
      <c r="S67" s="14" t="s">
        <v>73</v>
      </c>
      <c r="T67" s="31"/>
      <c r="U67" s="14" t="s">
        <v>76</v>
      </c>
    </row>
    <row r="68" spans="6:21" x14ac:dyDescent="0.25">
      <c r="F68" s="3" t="s">
        <v>10</v>
      </c>
      <c r="K68" s="15">
        <v>34.6</v>
      </c>
      <c r="L68" s="15">
        <f t="shared" si="0"/>
        <v>34.6</v>
      </c>
      <c r="M68" s="14" t="s">
        <v>73</v>
      </c>
      <c r="N68" s="15">
        <v>3.4</v>
      </c>
      <c r="O68" s="14" t="s">
        <v>76</v>
      </c>
      <c r="R68" s="31"/>
      <c r="S68" s="14" t="s">
        <v>73</v>
      </c>
      <c r="T68" s="31"/>
      <c r="U68" s="14" t="s">
        <v>76</v>
      </c>
    </row>
    <row r="69" spans="6:21" x14ac:dyDescent="0.25">
      <c r="F69" s="3" t="s">
        <v>77</v>
      </c>
      <c r="K69" s="15">
        <v>23.4</v>
      </c>
      <c r="L69" s="15">
        <f t="shared" si="0"/>
        <v>23.4</v>
      </c>
      <c r="M69" s="14" t="s">
        <v>73</v>
      </c>
      <c r="N69" s="15">
        <v>3.4</v>
      </c>
      <c r="O69" s="14" t="s">
        <v>76</v>
      </c>
      <c r="R69" s="31"/>
      <c r="S69" s="14" t="s">
        <v>73</v>
      </c>
      <c r="T69" s="31"/>
      <c r="U69" s="14" t="s">
        <v>76</v>
      </c>
    </row>
    <row r="70" spans="6:21" x14ac:dyDescent="0.25">
      <c r="F70" s="3"/>
      <c r="K70" s="14"/>
      <c r="L70" s="15">
        <f t="shared" si="0"/>
        <v>0</v>
      </c>
      <c r="M70" s="14"/>
      <c r="N70" s="14"/>
      <c r="O70" s="14"/>
      <c r="R70" s="14"/>
      <c r="S70" s="14"/>
      <c r="T70" s="14"/>
      <c r="U70" s="14"/>
    </row>
    <row r="71" spans="6:21" x14ac:dyDescent="0.25">
      <c r="K71" s="14"/>
      <c r="L71" s="15">
        <f t="shared" si="0"/>
        <v>0</v>
      </c>
      <c r="M71" s="14"/>
      <c r="N71" s="14"/>
      <c r="O71" s="14"/>
      <c r="R71" s="14"/>
      <c r="S71" s="14"/>
      <c r="T71" s="14"/>
      <c r="U71" s="14"/>
    </row>
    <row r="72" spans="6:21" x14ac:dyDescent="0.25">
      <c r="F72" s="10" t="s">
        <v>72</v>
      </c>
      <c r="K72" s="14"/>
      <c r="L72" s="15">
        <f t="shared" si="0"/>
        <v>0</v>
      </c>
      <c r="M72" s="14"/>
      <c r="N72" s="14"/>
      <c r="O72" s="14"/>
      <c r="R72" s="14"/>
      <c r="S72" s="14"/>
      <c r="T72" s="14"/>
      <c r="U72" s="14"/>
    </row>
    <row r="73" spans="6:21" x14ac:dyDescent="0.25">
      <c r="F73" s="1" t="s">
        <v>12</v>
      </c>
      <c r="K73" s="15">
        <v>1.21</v>
      </c>
      <c r="L73" s="15">
        <f t="shared" si="0"/>
        <v>1.21</v>
      </c>
      <c r="M73" s="14" t="s">
        <v>78</v>
      </c>
      <c r="N73" s="14"/>
      <c r="O73" s="14"/>
      <c r="R73" s="31"/>
      <c r="S73" s="14" t="s">
        <v>78</v>
      </c>
      <c r="T73" s="14"/>
      <c r="U73" s="14"/>
    </row>
    <row r="74" spans="6:21" x14ac:dyDescent="0.25">
      <c r="L74" s="15">
        <f t="shared" si="0"/>
        <v>0</v>
      </c>
      <c r="N74" s="14"/>
      <c r="O74" s="14"/>
    </row>
  </sheetData>
  <sheetProtection password="93A8" sheet="1" objects="1" scenarios="1" selectLockedCells="1"/>
  <mergeCells count="1">
    <mergeCell ref="F5:J7"/>
  </mergeCells>
  <pageMargins left="0.39370078740157483" right="0.39370078740157483" top="0.78740157480314965" bottom="0.78740157480314965" header="0.51181102362204722" footer="0.51181102362204722"/>
  <pageSetup paperSize="9" scale="4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AH73"/>
  <sheetViews>
    <sheetView showGridLines="0" showRowColHeaders="0" zoomScale="85" zoomScaleNormal="85" zoomScaleSheetLayoutView="85" workbookViewId="0"/>
  </sheetViews>
  <sheetFormatPr defaultColWidth="9.140625" defaultRowHeight="15" x14ac:dyDescent="0.25"/>
  <cols>
    <col min="1" max="2" width="9.140625" style="6"/>
    <col min="3" max="3" width="9.140625" style="6" customWidth="1"/>
    <col min="4" max="10" width="9.140625" style="1"/>
    <col min="11" max="11" width="9.140625" style="18"/>
    <col min="12" max="16" width="9.140625" style="1"/>
    <col min="17" max="17" width="9.140625" style="18"/>
    <col min="18" max="16384" width="9.140625" style="1"/>
  </cols>
  <sheetData>
    <row r="1" spans="1:34" s="4" customFormat="1" x14ac:dyDescent="0.25">
      <c r="A1" s="6"/>
      <c r="B1" s="6"/>
      <c r="C1" s="6"/>
      <c r="K1" s="17"/>
      <c r="Q1" s="17"/>
    </row>
    <row r="2" spans="1:34" s="4" customFormat="1" x14ac:dyDescent="0.25">
      <c r="A2" s="6"/>
      <c r="B2" s="6"/>
      <c r="C2" s="6"/>
      <c r="K2" s="17"/>
      <c r="Q2" s="17"/>
    </row>
    <row r="3" spans="1:34" s="4" customFormat="1" x14ac:dyDescent="0.25">
      <c r="A3" s="6"/>
      <c r="B3" s="6"/>
      <c r="C3" s="6"/>
      <c r="K3" s="17"/>
      <c r="Q3" s="17"/>
    </row>
    <row r="4" spans="1:34" s="4" customFormat="1" x14ac:dyDescent="0.25">
      <c r="A4" s="6"/>
      <c r="B4" s="6"/>
      <c r="C4" s="6"/>
      <c r="K4" s="17"/>
      <c r="Q4" s="17"/>
    </row>
    <row r="5" spans="1:34" x14ac:dyDescent="0.25">
      <c r="F5" s="38" t="s">
        <v>92</v>
      </c>
      <c r="G5" s="38"/>
      <c r="H5" s="38"/>
      <c r="I5" s="38"/>
      <c r="J5" s="38"/>
    </row>
    <row r="6" spans="1:34" x14ac:dyDescent="0.25">
      <c r="F6" s="38"/>
      <c r="G6" s="38"/>
      <c r="H6" s="38"/>
      <c r="I6" s="38"/>
      <c r="J6" s="38"/>
    </row>
    <row r="7" spans="1:34" x14ac:dyDescent="0.25">
      <c r="F7" s="38"/>
      <c r="G7" s="38"/>
      <c r="H7" s="38"/>
      <c r="I7" s="38"/>
      <c r="J7" s="38"/>
      <c r="AD7" s="11"/>
      <c r="AE7" s="11"/>
      <c r="AF7" s="11"/>
      <c r="AG7" s="11"/>
      <c r="AH7" s="11"/>
    </row>
    <row r="8" spans="1:34" x14ac:dyDescent="0.25">
      <c r="A8" s="7"/>
      <c r="B8" s="7"/>
      <c r="C8" s="8"/>
      <c r="D8" s="2"/>
      <c r="E8" s="5"/>
      <c r="F8" s="5"/>
      <c r="G8" s="5"/>
      <c r="H8" s="5"/>
      <c r="I8" s="5"/>
      <c r="J8" s="5"/>
      <c r="AD8" s="11"/>
      <c r="AE8" s="11"/>
      <c r="AF8" s="11"/>
      <c r="AG8" s="11"/>
      <c r="AH8" s="11"/>
    </row>
    <row r="9" spans="1:34" x14ac:dyDescent="0.25">
      <c r="AD9" s="11"/>
      <c r="AE9" s="11"/>
      <c r="AF9" s="11"/>
      <c r="AG9" s="11"/>
      <c r="AH9" s="11"/>
    </row>
    <row r="10" spans="1:34" x14ac:dyDescent="0.25">
      <c r="F10" s="10" t="s">
        <v>14</v>
      </c>
      <c r="K10" s="19"/>
      <c r="L10" s="14"/>
      <c r="AD10" s="11"/>
      <c r="AE10" s="11"/>
      <c r="AF10" s="11"/>
      <c r="AG10" s="11"/>
      <c r="AH10" s="11"/>
    </row>
    <row r="11" spans="1:34" x14ac:dyDescent="0.25">
      <c r="F11" s="1" t="s">
        <v>3</v>
      </c>
      <c r="K11" s="16">
        <f>Materials!K11*'Default emissions'!L11</f>
        <v>0</v>
      </c>
      <c r="L11" s="14" t="s">
        <v>79</v>
      </c>
      <c r="O11" s="10" t="s">
        <v>80</v>
      </c>
      <c r="Q11" s="16">
        <f>SUM(K11:K62)</f>
        <v>0</v>
      </c>
      <c r="R11" s="14" t="s">
        <v>79</v>
      </c>
      <c r="AD11" s="11"/>
      <c r="AE11" s="11"/>
      <c r="AF11" s="11"/>
      <c r="AG11" s="11"/>
      <c r="AH11" s="11"/>
    </row>
    <row r="12" spans="1:34" x14ac:dyDescent="0.25">
      <c r="F12" s="1" t="s">
        <v>4</v>
      </c>
      <c r="K12" s="16">
        <f>Materials!K12*'Default emissions'!L12</f>
        <v>0</v>
      </c>
      <c r="L12" s="14" t="s">
        <v>79</v>
      </c>
      <c r="O12" s="10"/>
      <c r="AD12" s="11"/>
      <c r="AE12" s="11"/>
      <c r="AF12" s="11"/>
      <c r="AG12" s="11"/>
      <c r="AH12" s="11"/>
    </row>
    <row r="13" spans="1:34" x14ac:dyDescent="0.25">
      <c r="B13" s="9"/>
      <c r="F13" s="1" t="s">
        <v>5</v>
      </c>
      <c r="K13" s="16">
        <f>Materials!K13*'Default emissions'!L13</f>
        <v>0</v>
      </c>
      <c r="L13" s="14" t="s">
        <v>79</v>
      </c>
      <c r="O13" s="10" t="s">
        <v>81</v>
      </c>
      <c r="Q13" s="16">
        <f>SUM(K66:K69)</f>
        <v>0</v>
      </c>
      <c r="R13" s="14" t="s">
        <v>79</v>
      </c>
      <c r="AD13" s="11"/>
      <c r="AE13" s="11"/>
      <c r="AF13" s="11"/>
      <c r="AG13" s="11"/>
      <c r="AH13" s="11"/>
    </row>
    <row r="14" spans="1:34" x14ac:dyDescent="0.25">
      <c r="F14" s="10" t="s">
        <v>15</v>
      </c>
      <c r="G14" s="10"/>
      <c r="K14" s="19"/>
      <c r="L14" s="14"/>
      <c r="O14" s="10"/>
      <c r="AD14" s="11"/>
      <c r="AE14" s="11"/>
      <c r="AF14" s="11"/>
      <c r="AG14" s="11"/>
      <c r="AH14" s="11"/>
    </row>
    <row r="15" spans="1:34" x14ac:dyDescent="0.25">
      <c r="D15" s="3"/>
      <c r="E15" s="3"/>
      <c r="F15" s="3" t="s">
        <v>16</v>
      </c>
      <c r="K15" s="16">
        <f>Materials!K15*'Default emissions'!L15</f>
        <v>0</v>
      </c>
      <c r="L15" s="14" t="s">
        <v>79</v>
      </c>
      <c r="O15" s="10" t="s">
        <v>12</v>
      </c>
      <c r="Q15" s="16">
        <f>K73</f>
        <v>0</v>
      </c>
      <c r="R15" s="14" t="s">
        <v>79</v>
      </c>
      <c r="AD15" s="11"/>
      <c r="AE15" s="11"/>
      <c r="AF15" s="11"/>
      <c r="AG15" s="11"/>
      <c r="AH15" s="11"/>
    </row>
    <row r="16" spans="1:34" x14ac:dyDescent="0.25">
      <c r="D16" s="3"/>
      <c r="E16" s="3"/>
      <c r="F16" s="3" t="s">
        <v>17</v>
      </c>
      <c r="K16" s="16">
        <f>Materials!K16*'Default emissions'!L16</f>
        <v>0</v>
      </c>
      <c r="L16" s="14" t="s">
        <v>79</v>
      </c>
      <c r="O16" s="10"/>
      <c r="AD16" s="11"/>
      <c r="AE16" s="11"/>
      <c r="AF16" s="11"/>
      <c r="AG16" s="11"/>
      <c r="AH16" s="11"/>
    </row>
    <row r="17" spans="4:18" x14ac:dyDescent="0.25">
      <c r="D17" s="3"/>
      <c r="E17" s="3"/>
      <c r="F17" s="3" t="s">
        <v>66</v>
      </c>
      <c r="K17" s="16">
        <f>Materials!K17*'Default emissions'!L17</f>
        <v>0</v>
      </c>
      <c r="L17" s="14" t="s">
        <v>79</v>
      </c>
      <c r="O17" s="10" t="s">
        <v>84</v>
      </c>
      <c r="Q17" s="16">
        <f>SUM(Q11,Q13,Q15)</f>
        <v>0</v>
      </c>
      <c r="R17" s="14" t="s">
        <v>79</v>
      </c>
    </row>
    <row r="18" spans="4:18" x14ac:dyDescent="0.25">
      <c r="D18" s="3"/>
      <c r="E18" s="3"/>
      <c r="F18" s="12" t="s">
        <v>18</v>
      </c>
      <c r="K18" s="19"/>
      <c r="L18" s="14"/>
      <c r="O18" s="10"/>
    </row>
    <row r="19" spans="4:18" x14ac:dyDescent="0.25">
      <c r="D19" s="3"/>
      <c r="E19" s="3"/>
      <c r="F19" s="3" t="s">
        <v>19</v>
      </c>
      <c r="K19" s="16">
        <f>Materials!K19*'Default emissions'!L19</f>
        <v>0</v>
      </c>
      <c r="L19" s="14" t="s">
        <v>67</v>
      </c>
      <c r="O19" s="10" t="s">
        <v>83</v>
      </c>
      <c r="Q19" s="16">
        <f>Q17/1000</f>
        <v>0</v>
      </c>
      <c r="R19" s="14" t="s">
        <v>82</v>
      </c>
    </row>
    <row r="20" spans="4:18" x14ac:dyDescent="0.25">
      <c r="F20" s="3" t="s">
        <v>20</v>
      </c>
      <c r="K20" s="16">
        <f>Materials!K20*'Default emissions'!L20</f>
        <v>0</v>
      </c>
      <c r="L20" s="14" t="s">
        <v>67</v>
      </c>
    </row>
    <row r="21" spans="4:18" x14ac:dyDescent="0.25">
      <c r="F21" s="10" t="s">
        <v>21</v>
      </c>
      <c r="K21" s="19"/>
      <c r="L21" s="14"/>
    </row>
    <row r="22" spans="4:18" x14ac:dyDescent="0.25">
      <c r="F22" s="1" t="s">
        <v>22</v>
      </c>
      <c r="K22" s="16">
        <f>Materials!K22*'Default emissions'!L22</f>
        <v>0</v>
      </c>
      <c r="L22" s="14" t="s">
        <v>79</v>
      </c>
    </row>
    <row r="23" spans="4:18" x14ac:dyDescent="0.25">
      <c r="F23" s="1" t="s">
        <v>23</v>
      </c>
      <c r="K23" s="16">
        <f>Materials!K23*'Default emissions'!L23</f>
        <v>0</v>
      </c>
      <c r="L23" s="14" t="s">
        <v>79</v>
      </c>
    </row>
    <row r="24" spans="4:18" x14ac:dyDescent="0.25">
      <c r="F24" s="1" t="s">
        <v>24</v>
      </c>
      <c r="K24" s="16">
        <f>Materials!K24*'Default emissions'!L24</f>
        <v>0</v>
      </c>
      <c r="L24" s="14" t="s">
        <v>79</v>
      </c>
    </row>
    <row r="25" spans="4:18" x14ac:dyDescent="0.25">
      <c r="F25" s="1" t="s">
        <v>25</v>
      </c>
      <c r="K25" s="16">
        <f>Materials!K25*'Default emissions'!L25</f>
        <v>0</v>
      </c>
      <c r="L25" s="14" t="s">
        <v>79</v>
      </c>
    </row>
    <row r="26" spans="4:18" x14ac:dyDescent="0.25">
      <c r="F26" s="10" t="s">
        <v>26</v>
      </c>
      <c r="K26" s="19"/>
      <c r="L26" s="14"/>
    </row>
    <row r="27" spans="4:18" x14ac:dyDescent="0.25">
      <c r="F27" s="1" t="s">
        <v>27</v>
      </c>
      <c r="K27" s="16">
        <f>Materials!K27*'Default emissions'!L27</f>
        <v>0</v>
      </c>
      <c r="L27" s="14" t="s">
        <v>79</v>
      </c>
    </row>
    <row r="28" spans="4:18" x14ac:dyDescent="0.25">
      <c r="F28" s="1" t="s">
        <v>28</v>
      </c>
      <c r="K28" s="16">
        <f>Materials!K28*'Default emissions'!L28</f>
        <v>0</v>
      </c>
      <c r="L28" s="14" t="s">
        <v>79</v>
      </c>
    </row>
    <row r="29" spans="4:18" x14ac:dyDescent="0.25">
      <c r="F29" s="1" t="s">
        <v>29</v>
      </c>
      <c r="K29" s="16">
        <f>Materials!K29*'Default emissions'!L29</f>
        <v>0</v>
      </c>
      <c r="L29" s="14" t="s">
        <v>79</v>
      </c>
    </row>
    <row r="30" spans="4:18" x14ac:dyDescent="0.25">
      <c r="F30" s="1" t="s">
        <v>30</v>
      </c>
      <c r="K30" s="16">
        <f>Materials!K30*'Default emissions'!L30</f>
        <v>0</v>
      </c>
      <c r="L30" s="14" t="s">
        <v>79</v>
      </c>
    </row>
    <row r="31" spans="4:18" x14ac:dyDescent="0.25">
      <c r="F31" s="10" t="s">
        <v>31</v>
      </c>
      <c r="K31" s="19"/>
      <c r="L31" s="14"/>
    </row>
    <row r="32" spans="4:18" x14ac:dyDescent="0.25">
      <c r="F32" s="1" t="s">
        <v>32</v>
      </c>
      <c r="K32" s="16">
        <f>Materials!K32*'Default emissions'!L32</f>
        <v>0</v>
      </c>
      <c r="L32" s="14" t="s">
        <v>79</v>
      </c>
    </row>
    <row r="33" spans="6:12" x14ac:dyDescent="0.25">
      <c r="F33" s="1" t="s">
        <v>30</v>
      </c>
      <c r="K33" s="16">
        <f>Materials!K33*'Default emissions'!L33</f>
        <v>0</v>
      </c>
      <c r="L33" s="14" t="s">
        <v>79</v>
      </c>
    </row>
    <row r="34" spans="6:12" x14ac:dyDescent="0.25">
      <c r="F34" s="1" t="s">
        <v>33</v>
      </c>
      <c r="K34" s="16">
        <f>Materials!K34*'Default emissions'!L34</f>
        <v>0</v>
      </c>
      <c r="L34" s="14" t="s">
        <v>79</v>
      </c>
    </row>
    <row r="35" spans="6:12" x14ac:dyDescent="0.25">
      <c r="F35" s="1" t="s">
        <v>34</v>
      </c>
      <c r="K35" s="16">
        <f>Materials!K35*'Default emissions'!L35</f>
        <v>0</v>
      </c>
      <c r="L35" s="14" t="s">
        <v>79</v>
      </c>
    </row>
    <row r="36" spans="6:12" x14ac:dyDescent="0.25">
      <c r="F36" s="10" t="s">
        <v>35</v>
      </c>
      <c r="K36" s="19"/>
      <c r="L36" s="14"/>
    </row>
    <row r="37" spans="6:12" x14ac:dyDescent="0.25">
      <c r="F37" s="1" t="s">
        <v>36</v>
      </c>
      <c r="K37" s="16">
        <f>Materials!K37*'Default emissions'!L37</f>
        <v>0</v>
      </c>
      <c r="L37" s="14" t="s">
        <v>79</v>
      </c>
    </row>
    <row r="38" spans="6:12" x14ac:dyDescent="0.25">
      <c r="F38" s="1" t="s">
        <v>37</v>
      </c>
      <c r="K38" s="16">
        <f>Materials!K38*'Default emissions'!L38</f>
        <v>0</v>
      </c>
      <c r="L38" s="14" t="s">
        <v>79</v>
      </c>
    </row>
    <row r="39" spans="6:12" x14ac:dyDescent="0.25">
      <c r="F39" s="10" t="s">
        <v>38</v>
      </c>
      <c r="K39" s="19"/>
      <c r="L39" s="14"/>
    </row>
    <row r="40" spans="6:12" x14ac:dyDescent="0.25">
      <c r="F40" s="1" t="s">
        <v>39</v>
      </c>
      <c r="K40" s="16">
        <f>Materials!K40*'Default emissions'!L40</f>
        <v>0</v>
      </c>
      <c r="L40" s="14" t="s">
        <v>79</v>
      </c>
    </row>
    <row r="41" spans="6:12" x14ac:dyDescent="0.25">
      <c r="F41" s="1" t="s">
        <v>40</v>
      </c>
      <c r="K41" s="16">
        <f>Materials!K41*'Default emissions'!L41</f>
        <v>0</v>
      </c>
      <c r="L41" s="14" t="s">
        <v>79</v>
      </c>
    </row>
    <row r="42" spans="6:12" x14ac:dyDescent="0.25">
      <c r="F42" s="1" t="s">
        <v>41</v>
      </c>
      <c r="K42" s="16">
        <f>Materials!K42*'Default emissions'!L42</f>
        <v>0</v>
      </c>
      <c r="L42" s="14" t="s">
        <v>79</v>
      </c>
    </row>
    <row r="43" spans="6:12" x14ac:dyDescent="0.25">
      <c r="F43" s="10" t="s">
        <v>42</v>
      </c>
      <c r="K43" s="19"/>
      <c r="L43" s="14"/>
    </row>
    <row r="44" spans="6:12" x14ac:dyDescent="0.25">
      <c r="F44" s="1" t="s">
        <v>43</v>
      </c>
      <c r="K44" s="16">
        <f>Materials!K44*'Default emissions'!L44</f>
        <v>0</v>
      </c>
      <c r="L44" s="14" t="s">
        <v>79</v>
      </c>
    </row>
    <row r="45" spans="6:12" x14ac:dyDescent="0.25">
      <c r="F45" s="1" t="s">
        <v>44</v>
      </c>
      <c r="K45" s="16">
        <f>Materials!K45*'Default emissions'!L45</f>
        <v>0</v>
      </c>
      <c r="L45" s="14" t="s">
        <v>79</v>
      </c>
    </row>
    <row r="46" spans="6:12" x14ac:dyDescent="0.25">
      <c r="F46" s="1" t="s">
        <v>45</v>
      </c>
      <c r="K46" s="16">
        <f>Materials!K46*'Default emissions'!L46</f>
        <v>0</v>
      </c>
      <c r="L46" s="14" t="s">
        <v>79</v>
      </c>
    </row>
    <row r="47" spans="6:12" x14ac:dyDescent="0.25">
      <c r="F47" s="10" t="s">
        <v>46</v>
      </c>
      <c r="K47" s="19"/>
      <c r="L47" s="14"/>
    </row>
    <row r="48" spans="6:12" x14ac:dyDescent="0.25">
      <c r="F48" s="1" t="s">
        <v>47</v>
      </c>
      <c r="K48" s="16">
        <f>Materials!K48*'Default emissions'!L48</f>
        <v>0</v>
      </c>
      <c r="L48" s="14" t="s">
        <v>79</v>
      </c>
    </row>
    <row r="49" spans="6:12" x14ac:dyDescent="0.25">
      <c r="F49" s="1" t="s">
        <v>48</v>
      </c>
      <c r="K49" s="16">
        <f>Materials!K49*'Default emissions'!L49</f>
        <v>0</v>
      </c>
      <c r="L49" s="14" t="s">
        <v>79</v>
      </c>
    </row>
    <row r="50" spans="6:12" x14ac:dyDescent="0.25">
      <c r="F50" s="1" t="s">
        <v>49</v>
      </c>
      <c r="K50" s="16">
        <f>Materials!K50*'Default emissions'!L50</f>
        <v>0</v>
      </c>
      <c r="L50" s="14" t="s">
        <v>79</v>
      </c>
    </row>
    <row r="51" spans="6:12" x14ac:dyDescent="0.25">
      <c r="F51" s="10" t="s">
        <v>50</v>
      </c>
      <c r="K51" s="19"/>
      <c r="L51" s="14"/>
    </row>
    <row r="52" spans="6:12" x14ac:dyDescent="0.25">
      <c r="F52" s="1" t="s">
        <v>51</v>
      </c>
      <c r="K52" s="16">
        <f>Materials!K52*'Default emissions'!L52</f>
        <v>0</v>
      </c>
      <c r="L52" s="14" t="s">
        <v>79</v>
      </c>
    </row>
    <row r="53" spans="6:12" x14ac:dyDescent="0.25">
      <c r="F53" s="1" t="s">
        <v>64</v>
      </c>
      <c r="K53" s="16">
        <f>Materials!K53*'Default emissions'!L53</f>
        <v>0</v>
      </c>
      <c r="L53" s="14" t="s">
        <v>79</v>
      </c>
    </row>
    <row r="54" spans="6:12" x14ac:dyDescent="0.25">
      <c r="F54" s="1" t="s">
        <v>65</v>
      </c>
      <c r="K54" s="16">
        <f>Materials!K54*'Default emissions'!L54</f>
        <v>0</v>
      </c>
      <c r="L54" s="14" t="s">
        <v>79</v>
      </c>
    </row>
    <row r="55" spans="6:12" x14ac:dyDescent="0.25">
      <c r="F55" s="10" t="s">
        <v>52</v>
      </c>
      <c r="K55" s="19"/>
      <c r="L55" s="14"/>
    </row>
    <row r="56" spans="6:12" x14ac:dyDescent="0.25">
      <c r="F56" s="1" t="s">
        <v>53</v>
      </c>
      <c r="K56" s="16">
        <f>Materials!K56*'Default emissions'!L56</f>
        <v>0</v>
      </c>
      <c r="L56" s="14" t="s">
        <v>79</v>
      </c>
    </row>
    <row r="57" spans="6:12" x14ac:dyDescent="0.25">
      <c r="F57" s="1" t="s">
        <v>54</v>
      </c>
      <c r="K57" s="16">
        <f>Materials!K57*'Default emissions'!L57</f>
        <v>0</v>
      </c>
      <c r="L57" s="14" t="s">
        <v>79</v>
      </c>
    </row>
    <row r="58" spans="6:12" x14ac:dyDescent="0.25">
      <c r="F58" s="1" t="s">
        <v>55</v>
      </c>
      <c r="K58" s="16">
        <f>Materials!K58*'Default emissions'!L58</f>
        <v>0</v>
      </c>
      <c r="L58" s="14" t="s">
        <v>79</v>
      </c>
    </row>
    <row r="59" spans="6:12" x14ac:dyDescent="0.25">
      <c r="F59" s="10" t="s">
        <v>56</v>
      </c>
      <c r="K59" s="19"/>
      <c r="L59" s="14"/>
    </row>
    <row r="60" spans="6:12" x14ac:dyDescent="0.25">
      <c r="F60" s="1" t="s">
        <v>57</v>
      </c>
      <c r="K60" s="16">
        <f>Materials!K60*'Default emissions'!L60</f>
        <v>0</v>
      </c>
      <c r="L60" s="14" t="s">
        <v>79</v>
      </c>
    </row>
    <row r="61" spans="6:12" x14ac:dyDescent="0.25">
      <c r="F61" s="1" t="s">
        <v>58</v>
      </c>
      <c r="K61" s="16">
        <f>Materials!K61*'Default emissions'!L61</f>
        <v>0</v>
      </c>
      <c r="L61" s="14" t="s">
        <v>79</v>
      </c>
    </row>
    <row r="62" spans="6:12" x14ac:dyDescent="0.25">
      <c r="F62" s="1" t="s">
        <v>59</v>
      </c>
      <c r="K62" s="16">
        <f>Materials!K62*'Default emissions'!L62</f>
        <v>0</v>
      </c>
      <c r="L62" s="14" t="s">
        <v>79</v>
      </c>
    </row>
    <row r="65" spans="6:12" x14ac:dyDescent="0.25">
      <c r="F65" s="10" t="s">
        <v>6</v>
      </c>
    </row>
    <row r="66" spans="6:12" x14ac:dyDescent="0.25">
      <c r="F66" s="1" t="s">
        <v>8</v>
      </c>
      <c r="K66" s="16">
        <f>'Fuel and electricity'!K14*'Default emissions'!L66*'Default emissions'!N66</f>
        <v>0</v>
      </c>
      <c r="L66" s="14" t="s">
        <v>79</v>
      </c>
    </row>
    <row r="67" spans="6:12" x14ac:dyDescent="0.25">
      <c r="F67" s="3" t="s">
        <v>9</v>
      </c>
      <c r="K67" s="16">
        <f>'Fuel and electricity'!K15*'Default emissions'!L67*'Default emissions'!N67</f>
        <v>0</v>
      </c>
      <c r="L67" s="14" t="s">
        <v>79</v>
      </c>
    </row>
    <row r="68" spans="6:12" x14ac:dyDescent="0.25">
      <c r="F68" s="3" t="s">
        <v>10</v>
      </c>
      <c r="K68" s="16">
        <f>'Fuel and electricity'!K16*'Default emissions'!L68*'Default emissions'!N68</f>
        <v>0</v>
      </c>
      <c r="L68" s="14" t="s">
        <v>79</v>
      </c>
    </row>
    <row r="69" spans="6:12" x14ac:dyDescent="0.25">
      <c r="F69" s="3" t="s">
        <v>77</v>
      </c>
      <c r="K69" s="16">
        <f>(('Fuel and electricity'!K17*0.9)*'Default emissions'!L66*'Default emissions'!N66)+('Fuel and electricity'!K17*0.1*'Default emissions'!L69*'Default emissions'!N69)</f>
        <v>0</v>
      </c>
      <c r="L69" s="14" t="s">
        <v>79</v>
      </c>
    </row>
    <row r="70" spans="6:12" x14ac:dyDescent="0.25">
      <c r="F70" s="3"/>
      <c r="K70" s="19"/>
      <c r="L70" s="14"/>
    </row>
    <row r="71" spans="6:12" x14ac:dyDescent="0.25">
      <c r="K71" s="19"/>
      <c r="L71" s="14"/>
    </row>
    <row r="72" spans="6:12" x14ac:dyDescent="0.25">
      <c r="F72" s="10" t="s">
        <v>72</v>
      </c>
      <c r="K72" s="19"/>
      <c r="L72" s="14"/>
    </row>
    <row r="73" spans="6:12" x14ac:dyDescent="0.25">
      <c r="F73" s="1" t="s">
        <v>12</v>
      </c>
      <c r="K73" s="16">
        <f>'Fuel and electricity'!K22*'Default emissions'!L73</f>
        <v>0</v>
      </c>
      <c r="L73" s="14" t="s">
        <v>79</v>
      </c>
    </row>
  </sheetData>
  <sheetProtection sheet="1" objects="1" scenarios="1" selectLockedCells="1" selectUnlockedCells="1"/>
  <mergeCells count="1">
    <mergeCell ref="F5:J7"/>
  </mergeCells>
  <pageMargins left="0.39370078740157483" right="0.39370078740157483" top="0.78740157480314965" bottom="0.78740157480314965" header="0.51181102362204722" footer="0.51181102362204722"/>
  <pageSetup paperSize="9" scale="4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Home</vt:lpstr>
      <vt:lpstr>Project</vt:lpstr>
      <vt:lpstr>Materials</vt:lpstr>
      <vt:lpstr>Fuel and electricity</vt:lpstr>
      <vt:lpstr>Default emissions</vt:lpstr>
      <vt:lpstr>Results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Panic</dc:creator>
  <cp:lastModifiedBy>rkop</cp:lastModifiedBy>
  <cp:lastPrinted>2012-11-13T01:19:16Z</cp:lastPrinted>
  <dcterms:created xsi:type="dcterms:W3CDTF">2012-08-06T02:33:05Z</dcterms:created>
  <dcterms:modified xsi:type="dcterms:W3CDTF">2020-03-18T05:11:22Z</dcterms:modified>
</cp:coreProperties>
</file>